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0" documentId="8_{12D0035D-0492-470D-8BB5-902FE57851EF}" xr6:coauthVersionLast="47" xr6:coauthVersionMax="47" xr10:uidLastSave="{00000000-0000-0000-0000-000000000000}"/>
  <bookViews>
    <workbookView xWindow="3825" yWindow="555" windowWidth="20700" windowHeight="14910" xr2:uid="{00000000-000D-0000-FFFF-FFFF00000000}"/>
  </bookViews>
  <sheets>
    <sheet name="Uniform Bulk Order Form" sheetId="4" r:id="rId1"/>
    <sheet name="Lab Coat Bulk Order Form" sheetId="2" r:id="rId2"/>
    <sheet name="Form Instructions" sheetId="3" r:id="rId3"/>
    <sheet name="Pick List" sheetId="5" r:id="rId4"/>
    <sheet name="NEW PICK LIST" sheetId="6" r:id="rId5"/>
  </sheets>
  <definedNames>
    <definedName name="Last" localSheetId="2">'Lab Coat Bulk Order Form'!$H$53</definedName>
    <definedName name="Last" localSheetId="1">'Lab Coat Bulk Order Form'!$H$53</definedName>
    <definedName name="Last" localSheetId="0">'Uniform Bulk Order Form'!$H$53</definedName>
    <definedName name="Las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7" i="4" l="1"/>
  <c r="R18" i="4"/>
  <c r="R19" i="4"/>
  <c r="R20" i="4"/>
  <c r="R21" i="4"/>
  <c r="R22" i="4"/>
  <c r="R23" i="4"/>
  <c r="R24" i="4"/>
  <c r="R25" i="4"/>
  <c r="R26" i="4"/>
  <c r="R27" i="4"/>
  <c r="R28" i="4"/>
  <c r="R29" i="4"/>
  <c r="R30" i="4"/>
  <c r="R31" i="4"/>
  <c r="R32" i="4"/>
  <c r="R33" i="4"/>
  <c r="R34" i="4"/>
  <c r="R35" i="4"/>
  <c r="R36" i="4"/>
  <c r="R37" i="4"/>
  <c r="R38" i="4"/>
  <c r="R39" i="4"/>
  <c r="F49" i="4"/>
  <c r="F49" i="3"/>
  <c r="Q39" i="3"/>
  <c r="Q38" i="3"/>
  <c r="Q37" i="3"/>
  <c r="Q36" i="3"/>
  <c r="Q35" i="3"/>
  <c r="Q34" i="3"/>
  <c r="Q33" i="3"/>
  <c r="Q32" i="3"/>
  <c r="Q31" i="3"/>
  <c r="Q30" i="3"/>
  <c r="Q29" i="3"/>
  <c r="Q28" i="3"/>
  <c r="Q27" i="3"/>
  <c r="Q26" i="3"/>
  <c r="Q25" i="3"/>
  <c r="Q24" i="3"/>
  <c r="Q23" i="3"/>
  <c r="Q22" i="3"/>
  <c r="Q21" i="3"/>
  <c r="Q20" i="3"/>
  <c r="Q19" i="3"/>
  <c r="Q18" i="3"/>
  <c r="Q17" i="3"/>
  <c r="Q42" i="3" s="1"/>
  <c r="Q44" i="3" s="1"/>
  <c r="Q17" i="2"/>
  <c r="Q18" i="2"/>
  <c r="Q19" i="2"/>
  <c r="Q20" i="2"/>
  <c r="Q21" i="2"/>
  <c r="Q22" i="2"/>
  <c r="Q23" i="2"/>
  <c r="Q24" i="2"/>
  <c r="Q25" i="2"/>
  <c r="Q26" i="2"/>
  <c r="Q27" i="2"/>
  <c r="Q28" i="2"/>
  <c r="Q29" i="2"/>
  <c r="Q30" i="2"/>
  <c r="Q31" i="2"/>
  <c r="Q32" i="2"/>
  <c r="Q33" i="2"/>
  <c r="Q34" i="2"/>
  <c r="Q35" i="2"/>
  <c r="Q36" i="2"/>
  <c r="Q37" i="2"/>
  <c r="Q38" i="2"/>
  <c r="Q39" i="2"/>
  <c r="F49" i="2"/>
  <c r="Q42" i="4" l="1"/>
  <c r="Q44" i="4" s="1"/>
  <c r="Q42" i="2"/>
  <c r="Q44" i="2" s="1"/>
</calcChain>
</file>

<file path=xl/sharedStrings.xml><?xml version="1.0" encoding="utf-8"?>
<sst xmlns="http://schemas.openxmlformats.org/spreadsheetml/2006/main" count="595" uniqueCount="167">
  <si>
    <t>Uniform Bulk Order Form</t>
  </si>
  <si>
    <t>American Solutions for Business</t>
  </si>
  <si>
    <r>
      <rPr>
        <b/>
        <sz val="15"/>
        <color rgb="FF242852"/>
        <rFont val="Century Gothic"/>
      </rPr>
      <t>Date</t>
    </r>
    <r>
      <rPr>
        <b/>
        <sz val="10"/>
        <color rgb="FF242852"/>
        <rFont val="Century Gothic"/>
      </rPr>
      <t>:</t>
    </r>
  </si>
  <si>
    <t>September 01,2023</t>
  </si>
  <si>
    <t>Ship to:</t>
  </si>
  <si>
    <t>UT Southwestern Medical Center</t>
  </si>
  <si>
    <t>Qty</t>
  </si>
  <si>
    <t>Item Number and Product Description</t>
  </si>
  <si>
    <t>Embroidery</t>
  </si>
  <si>
    <t>Logo and Color</t>
  </si>
  <si>
    <t>Logo Position</t>
  </si>
  <si>
    <t>Garment Color</t>
  </si>
  <si>
    <t>Size</t>
  </si>
  <si>
    <t>How Many Lines?</t>
  </si>
  <si>
    <t>Personalization</t>
  </si>
  <si>
    <t>Decoration Text - Name and Credentials</t>
  </si>
  <si>
    <t>Decoration Text - Dept. or Division</t>
  </si>
  <si>
    <t>Decoration Text</t>
  </si>
  <si>
    <t>Decoration Text Location</t>
  </si>
  <si>
    <t>Decoration Text Thread Color</t>
  </si>
  <si>
    <t>Royalty Item 2</t>
  </si>
  <si>
    <t>Uniform Cost</t>
  </si>
  <si>
    <t>Total</t>
  </si>
  <si>
    <t>S608  Men's PA Long Sleeve</t>
  </si>
  <si>
    <t>Yes</t>
  </si>
  <si>
    <t>UTSW Medical Center LEFT Chest</t>
  </si>
  <si>
    <t>Navy</t>
  </si>
  <si>
    <t>No</t>
  </si>
  <si>
    <t>SM</t>
  </si>
  <si>
    <t>78181  Women's Polo</t>
  </si>
  <si>
    <t>M</t>
  </si>
  <si>
    <t>7048  Women's Jersey Knit Cardigan</t>
  </si>
  <si>
    <t>Blue</t>
  </si>
  <si>
    <t>Grey</t>
  </si>
  <si>
    <t>XL</t>
  </si>
  <si>
    <t>L540  Women's PA Polo</t>
  </si>
  <si>
    <t>4073  Full-Zip Cotton Blend Cardigan</t>
  </si>
  <si>
    <t>White</t>
  </si>
  <si>
    <t>Estimated Shipping cost varies according to size &amp; weight of purchase</t>
  </si>
  <si>
    <t>Subtotal</t>
  </si>
  <si>
    <t>Sales Tax</t>
  </si>
  <si>
    <t>Thank you for your business!</t>
  </si>
  <si>
    <t>Lab Coat Bulk Order Form</t>
  </si>
  <si>
    <t>[Name]</t>
  </si>
  <si>
    <t>Attach this requisition form to the external</t>
  </si>
  <si>
    <t xml:space="preserve">note of the branded goods form in the </t>
  </si>
  <si>
    <t>procurement portal</t>
  </si>
  <si>
    <t>Custom Request</t>
  </si>
  <si>
    <t>Lab Coat Cost</t>
  </si>
  <si>
    <r>
      <rPr>
        <b/>
        <sz val="15"/>
        <color theme="3"/>
        <rFont val="Century Gothic"/>
        <family val="2"/>
        <scheme val="minor"/>
      </rPr>
      <t>Date</t>
    </r>
    <r>
      <rPr>
        <b/>
        <sz val="10"/>
        <color theme="3"/>
        <rFont val="Century Gothic"/>
        <family val="1"/>
        <scheme val="minor"/>
      </rPr>
      <t>:</t>
    </r>
  </si>
  <si>
    <t>Sizing Instruction Video</t>
  </si>
  <si>
    <t>RIGHT Chest</t>
  </si>
  <si>
    <t>UTSW Medical Center RIGHT Chest</t>
  </si>
  <si>
    <t>LEFT Chest</t>
  </si>
  <si>
    <t>L</t>
  </si>
  <si>
    <t>XXL</t>
  </si>
  <si>
    <t>Uniform Pick List</t>
  </si>
  <si>
    <t>Lab Coat Pick List</t>
  </si>
  <si>
    <t>2371  Unisex Scrub Top</t>
  </si>
  <si>
    <t>PB-3124  5 Pocket Landau Lab Coat</t>
  </si>
  <si>
    <t>2338  Unisex Scrub Pants</t>
  </si>
  <si>
    <t>PB-3138  5 Button Landau Lab Coat</t>
  </si>
  <si>
    <t>22399  Men's Tech Jacket</t>
  </si>
  <si>
    <t>PB-3145  5 Button Landau Lab Coat</t>
  </si>
  <si>
    <t>88181  Men's Polo</t>
  </si>
  <si>
    <t>PB-3153  Women's 4 Button Landau Lab Coat</t>
  </si>
  <si>
    <t>K540  Men's PA Polo</t>
  </si>
  <si>
    <t>PB-3155  Women's 4 Button Landau Lab Co</t>
  </si>
  <si>
    <t>M425  Men's V-Neck Button Cardigan</t>
  </si>
  <si>
    <t>S508  Men's PA Short Sleeve</t>
  </si>
  <si>
    <t>TLK540  Men's Tall PA Polo</t>
  </si>
  <si>
    <t>2206  Women's V Neck Scrub Top</t>
  </si>
  <si>
    <t>22397 Women's Tech Jacket</t>
  </si>
  <si>
    <t>L508 Women's PA Short Sleeve</t>
  </si>
  <si>
    <t>L608  Women's PA Long Sleeve</t>
  </si>
  <si>
    <t>2377  Jockey Women's Maternity Pants</t>
  </si>
  <si>
    <t>2377  Ladies Next Gen Scrub Pants</t>
  </si>
  <si>
    <t>2461  Jockey Classic Fit EW Maternity Scrub Top</t>
  </si>
  <si>
    <t xml:space="preserve"> </t>
  </si>
  <si>
    <t>Item Number</t>
  </si>
  <si>
    <t>Item Description</t>
  </si>
  <si>
    <t>Punch Out Sell Price (Provided by Stores)</t>
  </si>
  <si>
    <t>Personalization (Provided by UTSW Stores)</t>
  </si>
  <si>
    <t>PRICE</t>
  </si>
  <si>
    <t>L508</t>
  </si>
  <si>
    <t>Port Authority® Ladies Short Sleeve Easy Care Shirt</t>
  </si>
  <si>
    <t>XS-XL</t>
  </si>
  <si>
    <t>1 Line</t>
  </si>
  <si>
    <t>2XL</t>
  </si>
  <si>
    <t>2 Line</t>
  </si>
  <si>
    <t>3XL</t>
  </si>
  <si>
    <t>3 Line</t>
  </si>
  <si>
    <t>4XL</t>
  </si>
  <si>
    <t>5XL</t>
  </si>
  <si>
    <t>6XL</t>
  </si>
  <si>
    <t>L608</t>
  </si>
  <si>
    <t>Port Authority® Ladies Long Sleeve Easy Care Shirt</t>
  </si>
  <si>
    <t>S508</t>
  </si>
  <si>
    <t xml:space="preserve">Port Authority® Short Sleeve Easy Care Shirt </t>
  </si>
  <si>
    <t>S608</t>
  </si>
  <si>
    <t>Port Authority® Long Sleeve Easy Care Shirt</t>
  </si>
  <si>
    <t>TLS508</t>
  </si>
  <si>
    <t>Port Authority® Tall Short Sleeve Easy Care Shirt</t>
  </si>
  <si>
    <t>LT-XLT</t>
  </si>
  <si>
    <t>2XLT</t>
  </si>
  <si>
    <t>3XLT</t>
  </si>
  <si>
    <t>4XLT</t>
  </si>
  <si>
    <t>TLS608</t>
  </si>
  <si>
    <t>Port Authority® Tall Long Sleeve Easy Care Shirt</t>
  </si>
  <si>
    <t xml:space="preserve">On Demand One Pocket Unisex Top </t>
  </si>
  <si>
    <t>2XL-3XL</t>
  </si>
  <si>
    <t xml:space="preserve">On Demand Jockey Ladies Favorite V-Neck Top </t>
  </si>
  <si>
    <t>XXS-XL</t>
  </si>
  <si>
    <t>On Demand Jockey Men's Everything Pant</t>
  </si>
  <si>
    <t>2XL-4XL</t>
  </si>
  <si>
    <t>On Demand Jockey Men's Everything Pant - Tall Sizes</t>
  </si>
  <si>
    <t>ST-LT</t>
  </si>
  <si>
    <t xml:space="preserve">On Demand Jockey Classic Unisex Drawstring Stretch Pant with Elastic </t>
  </si>
  <si>
    <t xml:space="preserve">On Demand Jockey Classic Unisex Four Pocket Top </t>
  </si>
  <si>
    <t xml:space="preserve">On Demand Jockey Classic Ladies Next Generation Comfy Pant </t>
  </si>
  <si>
    <t>4XL-5XL</t>
  </si>
  <si>
    <t>XSP-XLP</t>
  </si>
  <si>
    <t>2XLP</t>
  </si>
  <si>
    <t>ST-XLT</t>
  </si>
  <si>
    <t>On Demand Jockey Classic Fit Empire Waist Maternity Top</t>
  </si>
  <si>
    <t>On Demand Jockey Women's Ulimate Maternity Pant</t>
  </si>
  <si>
    <t xml:space="preserve">Ladies Core 365 Short Sleeve Polo Shirt </t>
  </si>
  <si>
    <t>Core 365 Short Sleeve Polo Shirt</t>
  </si>
  <si>
    <t>S-XL</t>
  </si>
  <si>
    <t>J317</t>
  </si>
  <si>
    <t>Port Authority Soft Shell Jacket</t>
  </si>
  <si>
    <t>L317</t>
  </si>
  <si>
    <t>Ladies Port Authority Soft Shell Jacket</t>
  </si>
  <si>
    <t>TLJ317</t>
  </si>
  <si>
    <t>Tall Port Authority Soft Shell Jacket</t>
  </si>
  <si>
    <t>PB-3124</t>
  </si>
  <si>
    <t>5 Pocket Landau Lab Coat</t>
  </si>
  <si>
    <t>32-46</t>
  </si>
  <si>
    <t>48-52</t>
  </si>
  <si>
    <t>38L-46L</t>
  </si>
  <si>
    <t>48L-52L</t>
  </si>
  <si>
    <t>PB-3138</t>
  </si>
  <si>
    <t>Lab Coat - Men's</t>
  </si>
  <si>
    <t>40 L</t>
  </si>
  <si>
    <t>42 L</t>
  </si>
  <si>
    <t>44 L</t>
  </si>
  <si>
    <t>46 L</t>
  </si>
  <si>
    <t>48 L</t>
  </si>
  <si>
    <t>50 L</t>
  </si>
  <si>
    <t>PB-3145</t>
  </si>
  <si>
    <t>PB- 3145</t>
  </si>
  <si>
    <t>38 L</t>
  </si>
  <si>
    <t>52 L</t>
  </si>
  <si>
    <t>54 L</t>
  </si>
  <si>
    <t>56 L</t>
  </si>
  <si>
    <t xml:space="preserve">PB-3153 </t>
  </si>
  <si>
    <t>Women's Landau Lab Coat</t>
  </si>
  <si>
    <t>PB-3155</t>
  </si>
  <si>
    <t>PB-3165</t>
  </si>
  <si>
    <t>PB-3166</t>
  </si>
  <si>
    <t>Men's Landau Lab Coat</t>
  </si>
  <si>
    <t>M425</t>
  </si>
  <si>
    <t>V-Neck Button Cardigan Sweater - Dark Navy</t>
  </si>
  <si>
    <t>Full Zip Cotton Blend Cardigan - Navy Blue</t>
  </si>
  <si>
    <t>Jersey Knit Acrylic Cardigan - Navy Blue</t>
  </si>
  <si>
    <t>Carbon Gray</t>
  </si>
  <si>
    <t>Form can only be used for orders with 24+ Pieces and Personalization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</si>
</sst>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quot;$&quot;#,##0_);[Red]\(&quot;$&quot;#,##0\)"/>
    <numFmt numFmtId="8" formatCode="&quot;$&quot;#,##0.00_);[Red]\(&quot;$&quot;#,##0.00\)"/>
    <numFmt numFmtId="44" formatCode="_(&quot;$&quot;* #,##0.00_);_(&quot;$&quot;* \(#,##0.00\);_(&quot;$&quot;* &quot;-&quot;??_);_(@_)"/>
    <numFmt numFmtId="43" formatCode="_(* #,##0.00_);_(* \(#,##0.00\);_(* &quot;-&quot;??_);_(@_)"/>
    <numFmt numFmtId="164" formatCode="[$-409]mmmm\ d\,\ yyyy;@"/>
    <numFmt numFmtId="165" formatCode="m/d/yy;@"/>
    <numFmt numFmtId="166" formatCode="[$$-409]#,##0.00_ ;\-[$$-409]#,##0.00\ "/>
  </numFmts>
  <fonts count="49" x14ac:knownFonts="1">
    <font>
      <sz val="10"/>
      <name val="Arial"/>
      <family val="2"/>
    </font>
    <font>
      <sz val="8"/>
      <name val="Arial"/>
      <family val="2"/>
    </font>
    <font>
      <sz val="12"/>
      <color theme="1" tint="0.249977111117893"/>
      <name val="Century Gothic"/>
      <family val="1"/>
      <scheme val="minor"/>
    </font>
    <font>
      <sz val="10"/>
      <color theme="1" tint="0.249977111117893"/>
      <name val="Century Gothic"/>
      <family val="1"/>
      <scheme val="minor"/>
    </font>
    <font>
      <sz val="8"/>
      <color theme="1" tint="0.249977111117893"/>
      <name val="Century Gothic"/>
      <family val="1"/>
      <scheme val="minor"/>
    </font>
    <font>
      <sz val="7.5"/>
      <color theme="1" tint="0.249977111117893"/>
      <name val="Century Gothic"/>
      <family val="1"/>
      <scheme val="minor"/>
    </font>
    <font>
      <b/>
      <sz val="8"/>
      <color theme="1" tint="0.249977111117893"/>
      <name val="Century Gothic"/>
      <family val="1"/>
      <scheme val="minor"/>
    </font>
    <font>
      <b/>
      <sz val="10"/>
      <color theme="1" tint="0.249977111117893"/>
      <name val="Century Gothic"/>
      <family val="1"/>
      <scheme val="minor"/>
    </font>
    <font>
      <b/>
      <sz val="48"/>
      <color theme="6"/>
      <name val="Franklin Gothic Medium"/>
      <family val="2"/>
      <scheme val="major"/>
    </font>
    <font>
      <b/>
      <sz val="12"/>
      <color theme="6"/>
      <name val="Century Gothic"/>
      <family val="2"/>
      <scheme val="minor"/>
    </font>
    <font>
      <b/>
      <sz val="10"/>
      <color theme="6"/>
      <name val="Century Gothic"/>
      <family val="1"/>
      <scheme val="minor"/>
    </font>
    <font>
      <b/>
      <sz val="10"/>
      <name val="Franklin Gothic Medium"/>
      <family val="2"/>
      <scheme val="major"/>
    </font>
    <font>
      <b/>
      <sz val="10"/>
      <color theme="0"/>
      <name val="Franklin Gothic Medium"/>
      <family val="2"/>
      <scheme val="major"/>
    </font>
    <font>
      <sz val="10"/>
      <name val="Arial"/>
      <family val="2"/>
    </font>
    <font>
      <b/>
      <sz val="11"/>
      <color theme="3"/>
      <name val="Century Gothic"/>
      <family val="2"/>
      <scheme val="minor"/>
    </font>
    <font>
      <b/>
      <sz val="12"/>
      <color theme="3"/>
      <name val="Century Gothic"/>
      <family val="2"/>
      <charset val="238"/>
      <scheme val="minor"/>
    </font>
    <font>
      <b/>
      <sz val="26"/>
      <color theme="1"/>
      <name val="Franklin Gothic Medium"/>
      <family val="2"/>
      <scheme val="major"/>
    </font>
    <font>
      <b/>
      <sz val="12"/>
      <color theme="3"/>
      <name val="Century Gothic"/>
      <family val="2"/>
      <scheme val="minor"/>
    </font>
    <font>
      <b/>
      <sz val="12"/>
      <color theme="1" tint="0.249977111117893"/>
      <name val="Century Gothic"/>
      <family val="1"/>
      <scheme val="minor"/>
    </font>
    <font>
      <b/>
      <sz val="12"/>
      <color theme="3"/>
      <name val="Century Gothic"/>
      <family val="1"/>
      <scheme val="minor"/>
    </font>
    <font>
      <sz val="12"/>
      <color theme="3"/>
      <name val="Century Gothic"/>
      <family val="2"/>
      <charset val="238"/>
      <scheme val="minor"/>
    </font>
    <font>
      <sz val="12"/>
      <color theme="1" tint="0.249977111117893"/>
      <name val="Century Gothic"/>
      <family val="2"/>
      <charset val="238"/>
      <scheme val="minor"/>
    </font>
    <font>
      <b/>
      <sz val="10"/>
      <color theme="3"/>
      <name val="Century Gothic"/>
      <family val="1"/>
      <scheme val="minor"/>
    </font>
    <font>
      <sz val="11"/>
      <color theme="5" tint="-0.499984740745262"/>
      <name val="Century Gothic"/>
      <family val="2"/>
      <charset val="238"/>
      <scheme val="minor"/>
    </font>
    <font>
      <b/>
      <sz val="15"/>
      <color theme="3"/>
      <name val="Century Gothic"/>
      <family val="2"/>
      <scheme val="minor"/>
    </font>
    <font>
      <b/>
      <sz val="10"/>
      <color theme="3"/>
      <name val="Century Gothic"/>
      <family val="2"/>
      <scheme val="minor"/>
    </font>
    <font>
      <sz val="15"/>
      <color theme="1" tint="0.249977111117893"/>
      <name val="Century Gothic"/>
      <family val="1"/>
      <scheme val="minor"/>
    </font>
    <font>
      <b/>
      <sz val="15"/>
      <color theme="1"/>
      <name val="Century Gothic"/>
      <family val="2"/>
      <scheme val="minor"/>
    </font>
    <font>
      <b/>
      <sz val="15"/>
      <color theme="1"/>
      <name val="Century Gothic"/>
      <family val="1"/>
      <scheme val="minor"/>
    </font>
    <font>
      <sz val="15"/>
      <color theme="3"/>
      <name val="Century Gothic"/>
      <family val="2"/>
      <scheme val="minor"/>
    </font>
    <font>
      <sz val="15"/>
      <color theme="1"/>
      <name val="Century Gothic"/>
      <family val="2"/>
      <scheme val="minor"/>
    </font>
    <font>
      <sz val="15"/>
      <color theme="1" tint="0.249977111117893"/>
      <name val="Century Gothic"/>
      <family val="2"/>
      <scheme val="minor"/>
    </font>
    <font>
      <b/>
      <sz val="12"/>
      <color rgb="FFFF0000"/>
      <name val="Century Gothic"/>
      <family val="2"/>
      <scheme val="minor"/>
    </font>
    <font>
      <u/>
      <sz val="10"/>
      <color theme="10"/>
      <name val="Arial"/>
      <family val="2"/>
    </font>
    <font>
      <u/>
      <sz val="16"/>
      <color theme="10"/>
      <name val="Arial"/>
      <family val="2"/>
    </font>
    <font>
      <b/>
      <sz val="15"/>
      <color rgb="FF242852"/>
      <name val="Century Gothic"/>
    </font>
    <font>
      <b/>
      <sz val="10"/>
      <color rgb="FF242852"/>
      <name val="Century Gothic"/>
    </font>
    <font>
      <b/>
      <sz val="15"/>
      <color rgb="FFFF0000"/>
      <name val="Century Gothic"/>
      <family val="1"/>
      <scheme val="minor"/>
    </font>
    <font>
      <b/>
      <sz val="14"/>
      <color rgb="FFFF0000"/>
      <name val="Century Gothic"/>
      <family val="2"/>
      <scheme val="minor"/>
    </font>
    <font>
      <sz val="15"/>
      <color theme="3"/>
      <name val="Century Gothic"/>
      <family val="2"/>
      <charset val="238"/>
      <scheme val="minor"/>
    </font>
    <font>
      <b/>
      <sz val="15"/>
      <color theme="3"/>
      <name val="Century Gothic"/>
      <family val="1"/>
      <scheme val="minor"/>
    </font>
    <font>
      <sz val="15"/>
      <color theme="1" tint="0.249977111117893"/>
      <name val="Century Gothic"/>
      <family val="2"/>
      <charset val="238"/>
      <scheme val="minor"/>
    </font>
    <font>
      <b/>
      <sz val="15"/>
      <color theme="1" tint="0.249977111117893"/>
      <name val="Century Gothic"/>
      <family val="1"/>
      <scheme val="minor"/>
    </font>
    <font>
      <b/>
      <u/>
      <sz val="16"/>
      <color theme="10"/>
      <name val="Arial"/>
      <family val="2"/>
    </font>
    <font>
      <b/>
      <sz val="10"/>
      <name val="Arial"/>
      <family val="2"/>
    </font>
    <font>
      <b/>
      <sz val="11"/>
      <color theme="0"/>
      <name val="Century Gothic"/>
      <family val="2"/>
      <scheme val="minor"/>
    </font>
    <font>
      <sz val="11"/>
      <name val="Century Gothic"/>
      <family val="2"/>
      <scheme val="minor"/>
    </font>
    <font>
      <b/>
      <sz val="25"/>
      <color rgb="FFFF0000"/>
      <name val="Century Gothic"/>
      <family val="2"/>
      <scheme val="minor"/>
    </font>
    <font>
      <b/>
      <sz val="12"/>
      <color rgb="FFED0000"/>
      <name val="Century Gothic"/>
      <family val="2"/>
      <scheme val="minor"/>
    </font>
  </fonts>
  <fills count="6">
    <fill>
      <patternFill patternType="none"/>
    </fill>
    <fill>
      <patternFill patternType="gray125"/>
    </fill>
    <fill>
      <patternFill patternType="solid">
        <fgColor indexed="9"/>
        <bgColor indexed="64"/>
      </patternFill>
    </fill>
    <fill>
      <patternFill patternType="solid">
        <fgColor theme="6"/>
        <bgColor indexed="64"/>
      </patternFill>
    </fill>
    <fill>
      <patternFill patternType="solid">
        <fgColor theme="8"/>
        <bgColor indexed="64"/>
      </patternFill>
    </fill>
    <fill>
      <patternFill patternType="solid">
        <fgColor rgb="FF0070C0"/>
        <bgColor indexed="64"/>
      </patternFill>
    </fill>
  </fills>
  <borders count="45">
    <border>
      <left/>
      <right/>
      <top/>
      <bottom/>
      <diagonal/>
    </border>
    <border>
      <left/>
      <right/>
      <top/>
      <bottom style="medium">
        <color theme="5" tint="-0.499984740745262"/>
      </bottom>
      <diagonal/>
    </border>
    <border>
      <left/>
      <right/>
      <top/>
      <bottom style="thin">
        <color theme="5" tint="-0.499984740745262"/>
      </bottom>
      <diagonal/>
    </border>
    <border>
      <left style="medium">
        <color theme="0"/>
      </left>
      <right/>
      <top/>
      <bottom/>
      <diagonal/>
    </border>
    <border>
      <left/>
      <right/>
      <top style="medium">
        <color theme="0"/>
      </top>
      <bottom/>
      <diagonal/>
    </border>
    <border>
      <left style="medium">
        <color theme="0"/>
      </left>
      <right style="medium">
        <color theme="0"/>
      </right>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theme="5" tint="-0.499984740745262"/>
      </top>
      <bottom/>
      <diagonal/>
    </border>
    <border>
      <left/>
      <right style="thin">
        <color indexed="64"/>
      </right>
      <top/>
      <bottom style="medium">
        <color theme="5" tint="-0.499984740745262"/>
      </bottom>
      <diagonal/>
    </border>
    <border>
      <left style="thin">
        <color indexed="64"/>
      </left>
      <right style="thin">
        <color indexed="64"/>
      </right>
      <top/>
      <bottom style="hair">
        <color theme="3"/>
      </bottom>
      <diagonal/>
    </border>
    <border>
      <left style="thin">
        <color indexed="64"/>
      </left>
      <right style="thin">
        <color indexed="64"/>
      </right>
      <top style="hair">
        <color theme="3"/>
      </top>
      <bottom style="hair">
        <color theme="3"/>
      </bottom>
      <diagonal/>
    </border>
    <border>
      <left style="thin">
        <color indexed="64"/>
      </left>
      <right style="thin">
        <color indexed="64"/>
      </right>
      <top/>
      <bottom style="thin">
        <color theme="3"/>
      </bottom>
      <diagonal/>
    </border>
    <border>
      <left style="thin">
        <color indexed="64"/>
      </left>
      <right style="thin">
        <color indexed="64"/>
      </right>
      <top style="thin">
        <color indexed="64"/>
      </top>
      <bottom style="hair">
        <color theme="3"/>
      </bottom>
      <diagonal/>
    </border>
    <border>
      <left style="thin">
        <color indexed="64"/>
      </left>
      <right style="thin">
        <color indexed="64"/>
      </right>
      <top style="medium">
        <color theme="5" tint="-0.499984740745262"/>
      </top>
      <bottom/>
      <diagonal/>
    </border>
    <border>
      <left style="thin">
        <color indexed="64"/>
      </left>
      <right/>
      <top style="medium">
        <color theme="5" tint="-0.499984740745262"/>
      </top>
      <bottom/>
      <diagonal/>
    </border>
    <border>
      <left style="thin">
        <color indexed="64"/>
      </left>
      <right/>
      <top/>
      <bottom style="thin">
        <color indexed="64"/>
      </bottom>
      <diagonal/>
    </border>
    <border>
      <left style="thin">
        <color indexed="64"/>
      </left>
      <right/>
      <top/>
      <bottom style="medium">
        <color theme="5" tint="-0.499984740745262"/>
      </bottom>
      <diagonal/>
    </border>
    <border>
      <left/>
      <right/>
      <top style="medium">
        <color theme="5" tint="-0.499984740745262"/>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s>
  <cellStyleXfs count="12">
    <xf numFmtId="0" fontId="0" fillId="0" borderId="0"/>
    <xf numFmtId="0" fontId="8" fillId="0" borderId="0">
      <alignment horizontal="right" vertical="center"/>
    </xf>
    <xf numFmtId="0" fontId="9" fillId="0" borderId="0" applyFill="0" applyBorder="0" applyAlignment="0" applyProtection="0"/>
    <xf numFmtId="0" fontId="10" fillId="0" borderId="0">
      <alignment horizontal="right"/>
    </xf>
    <xf numFmtId="0" fontId="10" fillId="0" borderId="0">
      <alignment horizontal="center" vertical="center"/>
    </xf>
    <xf numFmtId="0" fontId="11" fillId="4" borderId="0">
      <alignment horizontal="center" vertical="center"/>
    </xf>
    <xf numFmtId="0" fontId="12" fillId="3" borderId="0">
      <alignment horizontal="center" vertical="center"/>
    </xf>
    <xf numFmtId="9" fontId="13" fillId="0" borderId="0" applyFont="0" applyFill="0" applyBorder="0" applyAlignment="0" applyProtection="0"/>
    <xf numFmtId="0" fontId="17" fillId="0" borderId="1" applyNumberFormat="0" applyFill="0" applyAlignment="0" applyProtection="0"/>
    <xf numFmtId="0" fontId="14" fillId="0" borderId="2" applyNumberFormat="0" applyFill="0" applyAlignment="0" applyProtection="0"/>
    <xf numFmtId="0" fontId="33" fillId="0" borderId="0" applyNumberFormat="0" applyFill="0" applyBorder="0" applyAlignment="0" applyProtection="0"/>
    <xf numFmtId="44" fontId="13" fillId="0" borderId="0" applyFont="0" applyFill="0" applyBorder="0" applyAlignment="0" applyProtection="0"/>
  </cellStyleXfs>
  <cellXfs count="151">
    <xf numFmtId="0" fontId="0" fillId="0" borderId="0" xfId="0"/>
    <xf numFmtId="0" fontId="2" fillId="2" borderId="0" xfId="0" applyFont="1" applyFill="1" applyAlignment="1">
      <alignment horizontal="left" indent="1"/>
    </xf>
    <xf numFmtId="0" fontId="3" fillId="0" borderId="0" xfId="0" applyFont="1"/>
    <xf numFmtId="0" fontId="4" fillId="2" borderId="0" xfId="0" applyFont="1" applyFill="1"/>
    <xf numFmtId="0" fontId="4" fillId="0" borderId="0" xfId="0" applyFont="1"/>
    <xf numFmtId="0" fontId="4" fillId="2" borderId="0" xfId="0" applyFont="1" applyFill="1" applyAlignment="1">
      <alignment vertical="top"/>
    </xf>
    <xf numFmtId="0" fontId="5" fillId="0" borderId="0" xfId="0" applyFont="1" applyAlignment="1">
      <alignment vertical="center"/>
    </xf>
    <xf numFmtId="0" fontId="6" fillId="2" borderId="0" xfId="0" applyFont="1" applyFill="1" applyAlignment="1">
      <alignment vertical="center"/>
    </xf>
    <xf numFmtId="0" fontId="6" fillId="0" borderId="0" xfId="0" applyFont="1" applyAlignment="1">
      <alignment horizontal="right"/>
    </xf>
    <xf numFmtId="44" fontId="4" fillId="2" borderId="0" xfId="0" applyNumberFormat="1" applyFont="1" applyFill="1"/>
    <xf numFmtId="0" fontId="4" fillId="0" borderId="0" xfId="0" applyFont="1" applyAlignment="1">
      <alignment vertical="center"/>
    </xf>
    <xf numFmtId="0" fontId="7" fillId="0" borderId="0" xfId="0" applyFont="1" applyAlignment="1">
      <alignment horizontal="center"/>
    </xf>
    <xf numFmtId="0" fontId="4" fillId="0" borderId="0" xfId="0" applyFont="1" applyAlignment="1">
      <alignment horizontal="left"/>
    </xf>
    <xf numFmtId="164" fontId="4" fillId="0" borderId="0" xfId="0" applyNumberFormat="1" applyFont="1" applyAlignment="1">
      <alignment horizontal="left"/>
    </xf>
    <xf numFmtId="0" fontId="15" fillId="0" borderId="1" xfId="8" applyFont="1" applyAlignment="1">
      <alignment horizontal="left" vertical="center"/>
    </xf>
    <xf numFmtId="2" fontId="2" fillId="2" borderId="4" xfId="0" applyNumberFormat="1" applyFont="1" applyFill="1" applyBorder="1" applyAlignment="1">
      <alignment horizontal="left" vertical="center"/>
    </xf>
    <xf numFmtId="0" fontId="2" fillId="2" borderId="4" xfId="0" applyFont="1" applyFill="1" applyBorder="1" applyAlignment="1">
      <alignment horizontal="left" vertical="center"/>
    </xf>
    <xf numFmtId="0" fontId="2" fillId="0" borderId="0" xfId="0" applyFont="1" applyAlignment="1">
      <alignment horizontal="left" vertical="center"/>
    </xf>
    <xf numFmtId="2" fontId="2" fillId="2" borderId="3" xfId="0" applyNumberFormat="1" applyFont="1" applyFill="1" applyBorder="1" applyAlignment="1">
      <alignment horizontal="left" vertical="center" indent="1"/>
    </xf>
    <xf numFmtId="0" fontId="2" fillId="2" borderId="3" xfId="0" applyFont="1" applyFill="1" applyBorder="1" applyAlignment="1">
      <alignment horizontal="left" vertical="center" indent="1"/>
    </xf>
    <xf numFmtId="0" fontId="2" fillId="2" borderId="3" xfId="0" applyFont="1" applyFill="1" applyBorder="1" applyAlignment="1">
      <alignment horizontal="left" vertical="center" wrapText="1" indent="1"/>
    </xf>
    <xf numFmtId="2" fontId="2" fillId="0" borderId="3" xfId="0" applyNumberFormat="1" applyFont="1" applyBorder="1" applyAlignment="1">
      <alignment horizontal="left" vertical="center" indent="1"/>
    </xf>
    <xf numFmtId="0" fontId="2" fillId="0" borderId="3" xfId="0" applyFont="1" applyBorder="1" applyAlignment="1">
      <alignment horizontal="left" vertical="center" indent="1"/>
    </xf>
    <xf numFmtId="0" fontId="2" fillId="0" borderId="3" xfId="0" applyFont="1" applyBorder="1" applyAlignment="1">
      <alignment horizontal="left" vertical="center" wrapText="1" indent="1"/>
    </xf>
    <xf numFmtId="44" fontId="2" fillId="0" borderId="3" xfId="0" applyNumberFormat="1" applyFont="1" applyBorder="1" applyAlignment="1">
      <alignment horizontal="right" vertical="center" indent="1"/>
    </xf>
    <xf numFmtId="43" fontId="2" fillId="0" borderId="0" xfId="0" applyNumberFormat="1" applyFont="1" applyAlignment="1">
      <alignment horizontal="right" vertical="center" indent="1"/>
    </xf>
    <xf numFmtId="43" fontId="2" fillId="0" borderId="5" xfId="0" applyNumberFormat="1" applyFont="1" applyBorder="1" applyAlignment="1">
      <alignment horizontal="right" vertical="center" indent="1"/>
    </xf>
    <xf numFmtId="0" fontId="25" fillId="0" borderId="0" xfId="3" applyFont="1">
      <alignment horizontal="right"/>
    </xf>
    <xf numFmtId="164" fontId="26" fillId="0" borderId="0" xfId="0" applyNumberFormat="1" applyFont="1" applyAlignment="1">
      <alignment horizontal="left"/>
    </xf>
    <xf numFmtId="0" fontId="24" fillId="0" borderId="1" xfId="8" applyFont="1" applyAlignment="1">
      <alignment horizontal="right" vertical="center"/>
    </xf>
    <xf numFmtId="0" fontId="29" fillId="0" borderId="1" xfId="8" applyFont="1" applyAlignment="1">
      <alignment horizontal="left" vertical="center"/>
    </xf>
    <xf numFmtId="0" fontId="30" fillId="0" borderId="0" xfId="0" applyFont="1" applyAlignment="1">
      <alignment horizontal="left" vertical="center"/>
    </xf>
    <xf numFmtId="0" fontId="30" fillId="0" borderId="0" xfId="0" applyFont="1" applyAlignment="1">
      <alignment horizontal="left" vertical="center" wrapText="1"/>
    </xf>
    <xf numFmtId="0" fontId="31" fillId="0" borderId="0" xfId="0" applyFont="1"/>
    <xf numFmtId="44" fontId="30" fillId="0" borderId="8" xfId="0" applyNumberFormat="1" applyFont="1" applyBorder="1" applyAlignment="1">
      <alignment horizontal="right" vertical="center"/>
    </xf>
    <xf numFmtId="0" fontId="32" fillId="0" borderId="0" xfId="3" applyFont="1" applyAlignment="1">
      <alignment horizontal="right" vertical="top"/>
    </xf>
    <xf numFmtId="0" fontId="3" fillId="0" borderId="11" xfId="0" applyFont="1" applyBorder="1"/>
    <xf numFmtId="0" fontId="24" fillId="0" borderId="12" xfId="8" applyFont="1" applyBorder="1" applyAlignment="1">
      <alignment vertical="center"/>
    </xf>
    <xf numFmtId="0" fontId="3" fillId="0" borderId="13" xfId="0" applyFont="1" applyBorder="1"/>
    <xf numFmtId="0" fontId="24" fillId="0" borderId="9" xfId="8" applyFont="1" applyBorder="1" applyAlignment="1">
      <alignment vertical="center"/>
    </xf>
    <xf numFmtId="0" fontId="3" fillId="0" borderId="9" xfId="0" applyFont="1" applyBorder="1"/>
    <xf numFmtId="166" fontId="21" fillId="0" borderId="12" xfId="0" applyNumberFormat="1" applyFont="1" applyBorder="1" applyAlignment="1">
      <alignment horizontal="right" vertical="center"/>
    </xf>
    <xf numFmtId="0" fontId="3" fillId="0" borderId="6" xfId="0" applyFont="1" applyBorder="1"/>
    <xf numFmtId="0" fontId="20" fillId="0" borderId="15" xfId="3" applyFont="1" applyBorder="1">
      <alignment horizontal="right"/>
    </xf>
    <xf numFmtId="0" fontId="20" fillId="0" borderId="16" xfId="3" applyFont="1" applyBorder="1">
      <alignment horizontal="right"/>
    </xf>
    <xf numFmtId="0" fontId="19" fillId="0" borderId="17" xfId="3" applyFont="1" applyBorder="1">
      <alignment horizontal="right"/>
    </xf>
    <xf numFmtId="166" fontId="21" fillId="0" borderId="18" xfId="0" applyNumberFormat="1" applyFont="1" applyBorder="1" applyAlignment="1">
      <alignment vertical="center"/>
    </xf>
    <xf numFmtId="9" fontId="21" fillId="0" borderId="16" xfId="7" applyFont="1" applyFill="1" applyBorder="1" applyAlignment="1">
      <alignment vertical="center"/>
    </xf>
    <xf numFmtId="166" fontId="18" fillId="0" borderId="17" xfId="0" applyNumberFormat="1" applyFont="1" applyBorder="1" applyAlignment="1">
      <alignment vertical="center"/>
    </xf>
    <xf numFmtId="0" fontId="3" fillId="0" borderId="19" xfId="0" applyFont="1" applyBorder="1"/>
    <xf numFmtId="0" fontId="24" fillId="0" borderId="8" xfId="8" applyFont="1" applyBorder="1" applyAlignment="1">
      <alignment vertical="center"/>
    </xf>
    <xf numFmtId="0" fontId="15" fillId="0" borderId="14" xfId="8" applyFont="1" applyBorder="1" applyAlignment="1">
      <alignment horizontal="left" vertical="center"/>
    </xf>
    <xf numFmtId="0" fontId="4" fillId="0" borderId="9" xfId="0" applyFont="1" applyBorder="1"/>
    <xf numFmtId="0" fontId="4" fillId="0" borderId="19" xfId="0" applyFont="1" applyBorder="1"/>
    <xf numFmtId="0" fontId="24" fillId="0" borderId="7" xfId="8" applyFont="1" applyBorder="1" applyAlignment="1">
      <alignment vertical="center"/>
    </xf>
    <xf numFmtId="0" fontId="3" fillId="0" borderId="20" xfId="0" applyFont="1" applyBorder="1"/>
    <xf numFmtId="165" fontId="4" fillId="0" borderId="19" xfId="0" applyNumberFormat="1" applyFont="1" applyBorder="1"/>
    <xf numFmtId="1" fontId="30" fillId="0" borderId="7" xfId="0" applyNumberFormat="1" applyFont="1" applyBorder="1" applyAlignment="1">
      <alignment horizontal="center" vertical="center"/>
    </xf>
    <xf numFmtId="1" fontId="30" fillId="0" borderId="21" xfId="0" applyNumberFormat="1" applyFont="1" applyBorder="1" applyAlignment="1">
      <alignment horizontal="center" vertical="center"/>
    </xf>
    <xf numFmtId="43" fontId="30" fillId="0" borderId="8" xfId="0" applyNumberFormat="1" applyFont="1" applyBorder="1" applyAlignment="1">
      <alignment horizontal="right" vertical="center"/>
    </xf>
    <xf numFmtId="43" fontId="30" fillId="0" borderId="12" xfId="0" applyNumberFormat="1" applyFont="1" applyBorder="1" applyAlignment="1">
      <alignment horizontal="right" vertical="center"/>
    </xf>
    <xf numFmtId="0" fontId="2" fillId="0" borderId="20" xfId="0" applyFont="1" applyBorder="1" applyAlignment="1">
      <alignment horizontal="left"/>
    </xf>
    <xf numFmtId="0" fontId="2" fillId="0" borderId="23" xfId="0" applyFont="1" applyBorder="1" applyAlignment="1">
      <alignment horizontal="left"/>
    </xf>
    <xf numFmtId="0" fontId="15" fillId="0" borderId="22" xfId="8" applyFont="1" applyBorder="1" applyAlignment="1">
      <alignment horizontal="left" vertical="center"/>
    </xf>
    <xf numFmtId="0" fontId="4" fillId="2" borderId="20" xfId="0" applyFont="1" applyFill="1" applyBorder="1"/>
    <xf numFmtId="0" fontId="28" fillId="0" borderId="7" xfId="3" applyFont="1" applyBorder="1">
      <alignment horizontal="right"/>
    </xf>
    <xf numFmtId="0" fontId="6" fillId="2" borderId="7" xfId="0" applyFont="1" applyFill="1" applyBorder="1" applyAlignment="1">
      <alignment horizontal="left"/>
    </xf>
    <xf numFmtId="0" fontId="4" fillId="2" borderId="7" xfId="0" applyFont="1" applyFill="1" applyBorder="1"/>
    <xf numFmtId="0" fontId="30" fillId="0" borderId="7" xfId="0" applyFont="1" applyBorder="1" applyAlignment="1">
      <alignment horizontal="left" vertical="center"/>
    </xf>
    <xf numFmtId="0" fontId="30" fillId="0" borderId="7" xfId="0" applyFont="1" applyBorder="1" applyAlignment="1">
      <alignment horizontal="left" vertical="center" wrapText="1"/>
    </xf>
    <xf numFmtId="0" fontId="36" fillId="0" borderId="0" xfId="3" applyFont="1">
      <alignment horizontal="right"/>
    </xf>
    <xf numFmtId="0" fontId="26" fillId="2" borderId="0" xfId="0" applyFont="1" applyFill="1"/>
    <xf numFmtId="0" fontId="37" fillId="2" borderId="0" xfId="0" applyFont="1" applyFill="1"/>
    <xf numFmtId="0" fontId="39" fillId="0" borderId="15" xfId="3" applyFont="1" applyBorder="1">
      <alignment horizontal="right"/>
    </xf>
    <xf numFmtId="0" fontId="39" fillId="0" borderId="16" xfId="3" applyFont="1" applyBorder="1">
      <alignment horizontal="right"/>
    </xf>
    <xf numFmtId="0" fontId="40" fillId="0" borderId="17" xfId="3" applyFont="1" applyBorder="1">
      <alignment horizontal="right"/>
    </xf>
    <xf numFmtId="166" fontId="41" fillId="0" borderId="18" xfId="0" applyNumberFormat="1" applyFont="1" applyBorder="1" applyAlignment="1">
      <alignment vertical="center"/>
    </xf>
    <xf numFmtId="9" fontId="41" fillId="0" borderId="16" xfId="7" applyFont="1" applyFill="1" applyBorder="1" applyAlignment="1">
      <alignment vertical="center"/>
    </xf>
    <xf numFmtId="166" fontId="42" fillId="0" borderId="17" xfId="0" applyNumberFormat="1" applyFont="1" applyBorder="1" applyAlignment="1">
      <alignment vertical="center"/>
    </xf>
    <xf numFmtId="0" fontId="15" fillId="0" borderId="9" xfId="8" applyFont="1" applyBorder="1" applyAlignment="1">
      <alignment horizontal="left" vertical="center"/>
    </xf>
    <xf numFmtId="0" fontId="38" fillId="0" borderId="10" xfId="3" applyFont="1" applyBorder="1" applyAlignment="1">
      <alignment horizontal="right" vertical="top" wrapText="1"/>
    </xf>
    <xf numFmtId="166" fontId="21" fillId="0" borderId="10" xfId="0" applyNumberFormat="1" applyFont="1" applyBorder="1" applyAlignment="1">
      <alignment horizontal="right" vertical="center"/>
    </xf>
    <xf numFmtId="0" fontId="43" fillId="2" borderId="0" xfId="10" applyFont="1" applyFill="1"/>
    <xf numFmtId="0" fontId="15" fillId="0" borderId="0" xfId="8" applyFont="1" applyBorder="1" applyAlignment="1">
      <alignment horizontal="left" vertical="center"/>
    </xf>
    <xf numFmtId="0" fontId="0" fillId="0" borderId="0" xfId="0" applyAlignment="1">
      <alignment vertical="center"/>
    </xf>
    <xf numFmtId="0" fontId="44" fillId="0" borderId="0" xfId="0" applyFont="1" applyAlignment="1">
      <alignment horizontal="center"/>
    </xf>
    <xf numFmtId="0" fontId="24" fillId="0" borderId="8" xfId="8" applyFont="1" applyBorder="1" applyAlignment="1">
      <alignment vertical="center" wrapText="1"/>
    </xf>
    <xf numFmtId="0" fontId="24" fillId="0" borderId="21" xfId="8" applyFont="1" applyBorder="1" applyAlignment="1">
      <alignment vertical="center"/>
    </xf>
    <xf numFmtId="0" fontId="3" fillId="0" borderId="24" xfId="0" applyFont="1" applyBorder="1"/>
    <xf numFmtId="0" fontId="24" fillId="0" borderId="25" xfId="8" applyFont="1" applyBorder="1" applyAlignment="1">
      <alignment vertical="center"/>
    </xf>
    <xf numFmtId="0" fontId="45" fillId="5" borderId="26" xfId="0" applyFont="1" applyFill="1" applyBorder="1" applyAlignment="1">
      <alignment horizontal="center" vertical="center" wrapText="1"/>
    </xf>
    <xf numFmtId="0" fontId="45" fillId="5" borderId="27" xfId="0" applyFont="1" applyFill="1" applyBorder="1" applyAlignment="1">
      <alignment horizontal="center" vertical="center" wrapText="1"/>
    </xf>
    <xf numFmtId="0" fontId="45" fillId="5" borderId="27" xfId="0" applyFont="1" applyFill="1" applyBorder="1" applyAlignment="1">
      <alignment horizontal="center" vertical="center"/>
    </xf>
    <xf numFmtId="0" fontId="46" fillId="0" borderId="28" xfId="0" applyFont="1" applyBorder="1" applyAlignment="1">
      <alignment horizontal="center" vertical="center"/>
    </xf>
    <xf numFmtId="0" fontId="46" fillId="0" borderId="12" xfId="0" applyFont="1" applyBorder="1" applyAlignment="1">
      <alignment horizontal="center" vertical="center" wrapText="1"/>
    </xf>
    <xf numFmtId="0" fontId="46" fillId="0" borderId="12" xfId="0" applyFont="1" applyBorder="1" applyAlignment="1">
      <alignment horizontal="center" vertical="center"/>
    </xf>
    <xf numFmtId="44" fontId="46" fillId="0" borderId="0" xfId="11" applyFont="1" applyFill="1" applyBorder="1" applyAlignment="1">
      <alignment horizontal="center" vertical="center"/>
    </xf>
    <xf numFmtId="0" fontId="0" fillId="0" borderId="0" xfId="0" applyAlignment="1">
      <alignment wrapText="1"/>
    </xf>
    <xf numFmtId="0" fontId="46" fillId="0" borderId="29" xfId="0" applyFont="1" applyBorder="1" applyAlignment="1">
      <alignment horizontal="center" vertical="center"/>
    </xf>
    <xf numFmtId="0" fontId="46" fillId="0" borderId="10" xfId="0" applyFont="1" applyBorder="1" applyAlignment="1">
      <alignment horizontal="center" vertical="center" wrapText="1"/>
    </xf>
    <xf numFmtId="0" fontId="46" fillId="0" borderId="10" xfId="0" applyFont="1" applyBorder="1" applyAlignment="1">
      <alignment horizontal="center" vertical="center"/>
    </xf>
    <xf numFmtId="0" fontId="46" fillId="0" borderId="30" xfId="0" applyFont="1" applyBorder="1" applyAlignment="1">
      <alignment horizontal="center" vertical="center"/>
    </xf>
    <xf numFmtId="0" fontId="46" fillId="0" borderId="31" xfId="0" applyFont="1" applyBorder="1" applyAlignment="1">
      <alignment horizontal="center" vertical="center" wrapText="1"/>
    </xf>
    <xf numFmtId="0" fontId="46" fillId="0" borderId="31" xfId="0" applyFont="1" applyBorder="1" applyAlignment="1">
      <alignment horizontal="center" vertical="center"/>
    </xf>
    <xf numFmtId="44" fontId="46" fillId="0" borderId="32" xfId="11" applyFont="1" applyFill="1" applyBorder="1" applyAlignment="1">
      <alignment horizontal="center" vertical="center"/>
    </xf>
    <xf numFmtId="0" fontId="46" fillId="0" borderId="33" xfId="0" applyFont="1" applyBorder="1" applyAlignment="1">
      <alignment horizontal="center" vertical="center"/>
    </xf>
    <xf numFmtId="0" fontId="46" fillId="0" borderId="34" xfId="0" applyFont="1" applyBorder="1" applyAlignment="1">
      <alignment horizontal="center" vertical="center" wrapText="1"/>
    </xf>
    <xf numFmtId="0" fontId="46" fillId="0" borderId="34" xfId="0" applyFont="1" applyBorder="1" applyAlignment="1">
      <alignment horizontal="center" vertical="center"/>
    </xf>
    <xf numFmtId="0" fontId="46" fillId="0" borderId="35" xfId="0" applyFont="1" applyBorder="1" applyAlignment="1">
      <alignment horizontal="center" vertical="center"/>
    </xf>
    <xf numFmtId="0" fontId="46" fillId="0" borderId="11" xfId="0" applyFont="1" applyBorder="1" applyAlignment="1">
      <alignment horizontal="center" vertical="center" wrapText="1"/>
    </xf>
    <xf numFmtId="0" fontId="46" fillId="0" borderId="11" xfId="0" applyFont="1" applyBorder="1" applyAlignment="1">
      <alignment horizontal="center" vertical="center"/>
    </xf>
    <xf numFmtId="0" fontId="0" fillId="0" borderId="36" xfId="0" applyBorder="1"/>
    <xf numFmtId="0" fontId="0" fillId="0" borderId="37" xfId="0" applyBorder="1" applyAlignment="1">
      <alignment horizontal="center"/>
    </xf>
    <xf numFmtId="44" fontId="46" fillId="0" borderId="38" xfId="11" applyFont="1" applyFill="1" applyBorder="1" applyAlignment="1">
      <alignment horizontal="center" vertical="center"/>
    </xf>
    <xf numFmtId="0" fontId="0" fillId="0" borderId="29" xfId="0" applyBorder="1"/>
    <xf numFmtId="0" fontId="0" fillId="0" borderId="10" xfId="0" applyBorder="1" applyAlignment="1">
      <alignment horizontal="center"/>
    </xf>
    <xf numFmtId="44" fontId="46" fillId="0" borderId="39" xfId="11" applyFont="1" applyFill="1" applyBorder="1" applyAlignment="1">
      <alignment horizontal="center" vertical="center"/>
    </xf>
    <xf numFmtId="0" fontId="0" fillId="0" borderId="30" xfId="0" applyBorder="1"/>
    <xf numFmtId="0" fontId="0" fillId="0" borderId="31" xfId="0" applyBorder="1" applyAlignment="1">
      <alignment horizontal="center"/>
    </xf>
    <xf numFmtId="44" fontId="46" fillId="0" borderId="40" xfId="11" applyFont="1" applyFill="1" applyBorder="1" applyAlignment="1">
      <alignment horizontal="center" vertical="center"/>
    </xf>
    <xf numFmtId="44" fontId="46" fillId="0" borderId="41" xfId="11" applyFont="1" applyFill="1" applyBorder="1" applyAlignment="1">
      <alignment horizontal="center" vertical="center"/>
    </xf>
    <xf numFmtId="44" fontId="46" fillId="0" borderId="42" xfId="11" applyFont="1" applyFill="1" applyBorder="1" applyAlignment="1">
      <alignment horizontal="center" vertical="center"/>
    </xf>
    <xf numFmtId="0" fontId="46" fillId="0" borderId="36" xfId="0" applyFont="1" applyBorder="1" applyAlignment="1">
      <alignment horizontal="center" vertical="center"/>
    </xf>
    <xf numFmtId="0" fontId="46" fillId="0" borderId="37" xfId="0" applyFont="1" applyBorder="1" applyAlignment="1">
      <alignment horizontal="center" vertical="center" wrapText="1"/>
    </xf>
    <xf numFmtId="0" fontId="46" fillId="0" borderId="37" xfId="0" applyFont="1" applyBorder="1" applyAlignment="1">
      <alignment horizontal="center" vertical="center"/>
    </xf>
    <xf numFmtId="44" fontId="46" fillId="0" borderId="43" xfId="11" applyFont="1" applyFill="1" applyBorder="1" applyAlignment="1">
      <alignment horizontal="center" vertical="center"/>
    </xf>
    <xf numFmtId="0" fontId="0" fillId="0" borderId="28" xfId="0" applyBorder="1" applyAlignment="1">
      <alignment horizontal="center"/>
    </xf>
    <xf numFmtId="0" fontId="0" fillId="0" borderId="12" xfId="0" applyBorder="1"/>
    <xf numFmtId="44" fontId="46" fillId="0" borderId="44" xfId="11" applyFont="1" applyFill="1" applyBorder="1" applyAlignment="1">
      <alignment horizontal="center" vertical="center"/>
    </xf>
    <xf numFmtId="0" fontId="0" fillId="0" borderId="29" xfId="0" applyBorder="1" applyAlignment="1">
      <alignment horizontal="center"/>
    </xf>
    <xf numFmtId="0" fontId="0" fillId="0" borderId="10" xfId="0" applyBorder="1"/>
    <xf numFmtId="0" fontId="0" fillId="0" borderId="30" xfId="0" applyBorder="1" applyAlignment="1">
      <alignment horizontal="center"/>
    </xf>
    <xf numFmtId="0" fontId="0" fillId="0" borderId="31" xfId="0" applyBorder="1"/>
    <xf numFmtId="0" fontId="0" fillId="0" borderId="36" xfId="0" applyBorder="1" applyAlignment="1">
      <alignment horizontal="center"/>
    </xf>
    <xf numFmtId="0" fontId="0" fillId="0" borderId="37" xfId="0" applyBorder="1"/>
    <xf numFmtId="6" fontId="0" fillId="0" borderId="0" xfId="0" applyNumberFormat="1"/>
    <xf numFmtId="8" fontId="30" fillId="0" borderId="8" xfId="0" applyNumberFormat="1" applyFont="1" applyBorder="1" applyAlignment="1">
      <alignment horizontal="right" vertical="center"/>
    </xf>
    <xf numFmtId="0" fontId="47" fillId="2" borderId="0" xfId="0" applyFont="1" applyFill="1" applyAlignment="1">
      <alignment horizontal="center" vertical="center" wrapText="1"/>
    </xf>
    <xf numFmtId="0" fontId="48" fillId="0" borderId="10" xfId="3" applyFont="1" applyBorder="1" applyAlignment="1">
      <alignment horizontal="right" vertical="top" wrapText="1"/>
    </xf>
    <xf numFmtId="0" fontId="47" fillId="2" borderId="0" xfId="0" applyFont="1" applyFill="1" applyAlignment="1">
      <alignment horizontal="center" vertical="center"/>
    </xf>
    <xf numFmtId="0" fontId="23" fillId="0" borderId="0" xfId="4" applyFont="1">
      <alignment horizontal="center" vertical="center"/>
    </xf>
    <xf numFmtId="0" fontId="16" fillId="0" borderId="0" xfId="1" applyFont="1" applyAlignment="1">
      <alignment horizontal="right"/>
    </xf>
    <xf numFmtId="0" fontId="27" fillId="0" borderId="7" xfId="2" applyFont="1" applyBorder="1" applyAlignment="1">
      <alignment horizontal="left"/>
    </xf>
    <xf numFmtId="0" fontId="27" fillId="0" borderId="0" xfId="2" applyFont="1" applyBorder="1" applyAlignment="1">
      <alignment horizontal="left"/>
    </xf>
    <xf numFmtId="164" fontId="26" fillId="0" borderId="0" xfId="0" applyNumberFormat="1" applyFont="1" applyAlignment="1">
      <alignment horizontal="left"/>
    </xf>
    <xf numFmtId="0" fontId="26" fillId="2" borderId="0" xfId="0" applyFont="1" applyFill="1" applyAlignment="1">
      <alignment horizontal="left"/>
    </xf>
    <xf numFmtId="0" fontId="4" fillId="2" borderId="0" xfId="0" applyFont="1" applyFill="1" applyAlignment="1">
      <alignment horizontal="right"/>
    </xf>
    <xf numFmtId="0" fontId="4" fillId="2" borderId="0" xfId="0" applyFont="1" applyFill="1" applyAlignment="1">
      <alignment horizontal="left"/>
    </xf>
    <xf numFmtId="0" fontId="15" fillId="0" borderId="1" xfId="8" applyFont="1" applyAlignment="1">
      <alignment horizontal="left" vertical="center"/>
    </xf>
    <xf numFmtId="0" fontId="34" fillId="2" borderId="0" xfId="10" applyFont="1" applyFill="1" applyAlignment="1">
      <alignment horizontal="right"/>
    </xf>
    <xf numFmtId="0" fontId="37" fillId="2" borderId="0" xfId="0" applyFont="1" applyFill="1" applyAlignment="1">
      <alignment horizontal="left"/>
    </xf>
  </cellXfs>
  <cellStyles count="12">
    <cellStyle name="Currency" xfId="11" builtinId="4"/>
    <cellStyle name="Explanatory Text 2" xfId="2" xr:uid="{00000000-0005-0000-0000-000000000000}"/>
    <cellStyle name="Heading 1" xfId="8" builtinId="16" customBuiltin="1"/>
    <cellStyle name="Heading 3" xfId="9" builtinId="18" customBuiltin="1"/>
    <cellStyle name="Hyperlink" xfId="10" builtinId="8"/>
    <cellStyle name="Normal" xfId="0" builtinId="0" customBuiltin="1"/>
    <cellStyle name="Normal 2" xfId="1" xr:uid="{00000000-0005-0000-0000-000002000000}"/>
    <cellStyle name="Normal 3" xfId="3" xr:uid="{00000000-0005-0000-0000-000003000000}"/>
    <cellStyle name="Normal 3 2" xfId="4" xr:uid="{00000000-0005-0000-0000-000004000000}"/>
    <cellStyle name="Normal 4" xfId="5" xr:uid="{00000000-0005-0000-0000-000005000000}"/>
    <cellStyle name="Normal 4 2" xfId="6" xr:uid="{00000000-0005-0000-0000-000006000000}"/>
    <cellStyle name="Percent" xfId="7" builtinId="5"/>
  </cellStyles>
  <dxfs count="71">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b val="0"/>
        <i val="0"/>
        <strike val="0"/>
        <condense val="0"/>
        <extend val="0"/>
        <outline val="0"/>
        <shadow val="0"/>
        <u val="none"/>
        <vertAlign val="baseline"/>
        <sz val="15"/>
        <color theme="1"/>
        <name val="Century Gothic"/>
        <family val="2"/>
        <scheme val="minor"/>
      </font>
      <numFmt numFmtId="35" formatCode="_(* #,##0.00_);_(* \(#,##0.00\);_(* &quot;-&quot;??_);_(@_)"/>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5"/>
        <color theme="1"/>
        <name val="Century Gothic"/>
        <family val="2"/>
        <scheme val="minor"/>
      </font>
      <numFmt numFmtId="35" formatCode="_(* #,##0.00_);_(* \(#,##0.00\);_(* &quot;-&quot;??_);_(@_)"/>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5"/>
        <color theme="1"/>
        <name val="Century Gothic"/>
        <family val="2"/>
        <scheme val="minor"/>
      </font>
      <numFmt numFmtId="1"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bottom/>
      </border>
    </dxf>
    <dxf>
      <border outline="0">
        <bottom style="medium">
          <color rgb="FFFFFFFF"/>
        </bottom>
      </border>
    </dxf>
    <dxf>
      <font>
        <strike val="0"/>
        <outline val="0"/>
        <shadow val="0"/>
        <u val="none"/>
        <vertAlign val="baseline"/>
        <sz val="12"/>
        <color rgb="FF000000"/>
        <name val="Century Gothic"/>
        <scheme val="none"/>
      </font>
      <alignment vertical="center" textRotation="0" indent="0" justifyLastLine="0" shrinkToFit="0" readingOrder="0"/>
    </dxf>
    <dxf>
      <border outline="0">
        <bottom style="medium">
          <color rgb="FF234F76"/>
        </bottom>
      </border>
    </dxf>
    <dxf>
      <font>
        <strike val="0"/>
        <outline val="0"/>
        <shadow val="0"/>
        <u val="none"/>
        <vertAlign val="baseline"/>
        <sz val="15"/>
        <name val="Century Gothic"/>
        <scheme val="minor"/>
      </font>
      <alignment horizontal="general" vertical="center" textRotation="0" wrapText="0" indent="0" justifyLastLine="0" shrinkToFit="0" readingOrder="0"/>
    </dxf>
    <dxf>
      <font>
        <b val="0"/>
        <i val="0"/>
        <strike val="0"/>
        <condense val="0"/>
        <extend val="0"/>
        <outline val="0"/>
        <shadow val="0"/>
        <u val="none"/>
        <vertAlign val="baseline"/>
        <sz val="15"/>
        <color theme="1"/>
        <name val="Century Gothic"/>
        <family val="2"/>
        <scheme val="minor"/>
      </font>
      <numFmt numFmtId="35" formatCode="_(* #,##0.00_);_(* \(#,##0.00\);_(* &quot;-&quot;??_);_(@_)"/>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5"/>
        <color theme="1"/>
        <name val="Century Gothic"/>
        <family val="2"/>
        <scheme val="minor"/>
      </font>
      <numFmt numFmtId="35" formatCode="_(* #,##0.00_);_(* \(#,##0.00\);_(* &quot;-&quot;??_);_(@_)"/>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5"/>
        <color theme="1"/>
        <name val="Century Gothic"/>
        <family val="2"/>
        <scheme val="minor"/>
      </font>
      <numFmt numFmtId="1"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bottom/>
      </border>
    </dxf>
    <dxf>
      <border outline="0">
        <bottom style="medium">
          <color rgb="FFFFFFFF"/>
        </bottom>
      </border>
    </dxf>
    <dxf>
      <font>
        <strike val="0"/>
        <outline val="0"/>
        <shadow val="0"/>
        <u val="none"/>
        <vertAlign val="baseline"/>
        <sz val="12"/>
        <color rgb="FF000000"/>
        <name val="Century Gothic"/>
        <scheme val="none"/>
      </font>
      <alignment vertical="center" textRotation="0" indent="0" justifyLastLine="0" shrinkToFit="0" readingOrder="0"/>
    </dxf>
    <dxf>
      <border outline="0">
        <bottom style="medium">
          <color rgb="FF234F76"/>
        </bottom>
      </border>
    </dxf>
    <dxf>
      <font>
        <strike val="0"/>
        <outline val="0"/>
        <shadow val="0"/>
        <u val="none"/>
        <vertAlign val="baseline"/>
        <sz val="15"/>
        <name val="Century Gothic"/>
        <scheme val="minor"/>
      </font>
      <alignment horizontal="general" vertical="center" textRotation="0" wrapText="0" indent="0" justifyLastLine="0" shrinkToFit="0" readingOrder="0"/>
    </dxf>
    <dxf>
      <font>
        <b val="0"/>
        <i val="0"/>
        <strike val="0"/>
        <condense val="0"/>
        <extend val="0"/>
        <outline val="0"/>
        <shadow val="0"/>
        <u val="none"/>
        <vertAlign val="baseline"/>
        <sz val="15"/>
        <color theme="1"/>
        <name val="Century Gothic"/>
        <family val="2"/>
        <scheme val="minor"/>
      </font>
      <numFmt numFmtId="34" formatCode="_(&quot;$&quot;* #,##0.00_);_(&quot;$&quot;* \(#,##0.00\);_(&quot;$&quot;* &quot;-&quot;??_);_(@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5"/>
        <color theme="1"/>
        <name val="Century Gothic"/>
        <family val="2"/>
        <scheme val="minor"/>
      </font>
      <numFmt numFmtId="35" formatCode="_(* #,##0.00_);_(* \(#,##0.00\);_(* &quot;-&quot;??_);_(@_)"/>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5"/>
        <color theme="1"/>
        <name val="Century Gothic"/>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5"/>
        <color theme="1"/>
        <name val="Century Gothic"/>
        <family val="2"/>
        <scheme val="minor"/>
      </font>
      <numFmt numFmtId="1"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bottom/>
      </border>
    </dxf>
    <dxf>
      <border outline="0">
        <bottom style="medium">
          <color rgb="FFFFFFFF"/>
        </bottom>
      </border>
    </dxf>
    <dxf>
      <font>
        <strike val="0"/>
        <outline val="0"/>
        <shadow val="0"/>
        <u val="none"/>
        <vertAlign val="baseline"/>
        <sz val="12"/>
        <color rgb="FF000000"/>
        <name val="Century Gothic"/>
        <scheme val="none"/>
      </font>
      <alignment vertical="center" textRotation="0" indent="0" justifyLastLine="0" shrinkToFit="0" readingOrder="0"/>
    </dxf>
    <dxf>
      <border outline="0">
        <bottom style="medium">
          <color rgb="FF234F76"/>
        </bottom>
      </border>
    </dxf>
    <dxf>
      <font>
        <strike val="0"/>
        <outline val="0"/>
        <shadow val="0"/>
        <u val="none"/>
        <vertAlign val="baseline"/>
        <sz val="15"/>
        <name val="Century Gothic"/>
        <scheme val="minor"/>
      </font>
      <alignment horizontal="general" vertical="center" textRotation="0" wrapText="0" indent="0" justifyLastLine="0" shrinkToFit="0" readingOrder="0"/>
    </dxf>
    <dxf>
      <fill>
        <patternFill patternType="solid">
          <fgColor theme="5" tint="0.79989013336588644"/>
          <bgColor theme="2"/>
        </patternFill>
      </fill>
    </dxf>
    <dxf>
      <font>
        <color theme="1"/>
      </font>
      <border diagonalUp="0" diagonalDown="0">
        <left/>
        <right/>
        <top/>
        <bottom style="medium">
          <color theme="5" tint="-0.499984740745262"/>
        </bottom>
        <vertical/>
        <horizontal/>
      </border>
    </dxf>
    <dxf>
      <font>
        <color theme="1"/>
      </font>
      <border diagonalUp="0" diagonalDown="0">
        <left/>
        <right/>
        <top/>
        <bottom/>
        <vertical/>
        <horizontal/>
      </border>
    </dxf>
  </dxfs>
  <tableStyles count="1" defaultTableStyle="TableStyleMedium2" defaultPivotStyle="PivotStyleLight16">
    <tableStyle name="Costs" pivot="0" count="3" xr9:uid="{C5E9B410-769A-480E-937E-11407AAD283E}">
      <tableStyleElement type="wholeTable" dxfId="70"/>
      <tableStyleElement type="headerRow" dxfId="69"/>
      <tableStyleElement type="firstRowStripe" dxfId="68"/>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0C0C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3EDED"/>
      <rgbColor rgb="00D6DCE0"/>
      <rgbColor rgb="00CCFFCC"/>
      <rgbColor rgb="00FFFF99"/>
      <rgbColor rgb="009DBEC3"/>
      <rgbColor rgb="00FF99CC"/>
      <rgbColor rgb="00EDF3F3"/>
      <rgbColor rgb="00FFCC99"/>
      <rgbColor rgb="003366FF"/>
      <rgbColor rgb="0033CCCC"/>
      <rgbColor rgb="0099CC00"/>
      <rgbColor rgb="00FFCC00"/>
      <rgbColor rgb="00FF9900"/>
      <rgbColor rgb="00FF6600"/>
      <rgbColor rgb="00969696"/>
      <rgbColor rgb="00969696"/>
      <rgbColor rgb="00003366"/>
      <rgbColor rgb="00339966"/>
      <rgbColor rgb="00003300"/>
      <rgbColor rgb="00333300"/>
      <rgbColor rgb="00993300"/>
      <rgbColor rgb="004B7279"/>
      <rgbColor rgb="00969696"/>
      <rgbColor rgb="00333333"/>
    </indexedColors>
    <mruColors>
      <color rgb="FFB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1.jp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1</xdr:col>
      <xdr:colOff>9070</xdr:colOff>
      <xdr:row>0</xdr:row>
      <xdr:rowOff>112060</xdr:rowOff>
    </xdr:from>
    <xdr:to>
      <xdr:col>2</xdr:col>
      <xdr:colOff>2265494</xdr:colOff>
      <xdr:row>2</xdr:row>
      <xdr:rowOff>123266</xdr:rowOff>
    </xdr:to>
    <xdr:pic>
      <xdr:nvPicPr>
        <xdr:cNvPr id="2" name="Picture 18" descr="UT Southwestern Logo">
          <a:extLst>
            <a:ext uri="{FF2B5EF4-FFF2-40B4-BE49-F238E27FC236}">
              <a16:creationId xmlns:a16="http://schemas.microsoft.com/office/drawing/2014/main" id="{30416999-E877-4E50-9C3E-EC751BDDE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466270" y="112060"/>
          <a:ext cx="2993024" cy="1008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9070</xdr:colOff>
      <xdr:row>0</xdr:row>
      <xdr:rowOff>112060</xdr:rowOff>
    </xdr:from>
    <xdr:to>
      <xdr:col>2</xdr:col>
      <xdr:colOff>2265494</xdr:colOff>
      <xdr:row>2</xdr:row>
      <xdr:rowOff>123266</xdr:rowOff>
    </xdr:to>
    <xdr:pic>
      <xdr:nvPicPr>
        <xdr:cNvPr id="2" name="Picture 18">
          <a:extLst>
            <a:ext uri="{FF2B5EF4-FFF2-40B4-BE49-F238E27FC236}">
              <a16:creationId xmlns:a16="http://schemas.microsoft.com/office/drawing/2014/main" id="{2280FDA5-8A7B-4A50-AF11-B2E6B6DBFDA4}"/>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472246" y="112060"/>
          <a:ext cx="3080227" cy="1023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2046111</xdr:colOff>
      <xdr:row>6</xdr:row>
      <xdr:rowOff>50762</xdr:rowOff>
    </xdr:from>
    <xdr:to>
      <xdr:col>9</xdr:col>
      <xdr:colOff>2130779</xdr:colOff>
      <xdr:row>13</xdr:row>
      <xdr:rowOff>91722</xdr:rowOff>
    </xdr:to>
    <xdr:pic>
      <xdr:nvPicPr>
        <xdr:cNvPr id="3" name="Picture 2" descr="Sizes Available:&#10;PB-3124- 5 Pocket Landau Lab Coat&#10;Size 32-52; Size 38L-52L&#10;&#10;PB-3138 - 5 Button Landau Lab Coat&#10;Size 32-52; Size 40L-50L&#10;&#10;PB-3145 - 5 Button Landau Lab Coat&#10;Size 32-56; Size 38L-56L&#10;&#10;PB-3153 - Women's 4 Button Landau Lab Coat&#10;Size 0-2-&#10;&#10;PB-3155 - Women's 4 Button Landau Lab Coat&#10;Size 0-20; Size 40-52&#10;&#10;PB-3165 - Women's 4 Pocket Landau Lab Coat&#10;Size 2-20; Size 40-42&#10;">
          <a:extLst>
            <a:ext uri="{FF2B5EF4-FFF2-40B4-BE49-F238E27FC236}">
              <a16:creationId xmlns:a16="http://schemas.microsoft.com/office/drawing/2014/main" id="{8164EE7E-3550-685C-B619-6F7B06307879}"/>
            </a:ext>
          </a:extLst>
        </xdr:cNvPr>
        <xdr:cNvPicPr>
          <a:picLocks noChangeAspect="1"/>
        </xdr:cNvPicPr>
      </xdr:nvPicPr>
      <xdr:blipFill>
        <a:blip xmlns:r="http://schemas.openxmlformats.org/officeDocument/2006/relationships" r:embed="rId2"/>
        <a:stretch>
          <a:fillRect/>
        </a:stretch>
      </xdr:blipFill>
      <xdr:spPr>
        <a:xfrm>
          <a:off x="14978944" y="1998095"/>
          <a:ext cx="5453946" cy="17766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2952750</xdr:colOff>
      <xdr:row>13</xdr:row>
      <xdr:rowOff>1028700</xdr:rowOff>
    </xdr:from>
    <xdr:to>
      <xdr:col>14</xdr:col>
      <xdr:colOff>238125</xdr:colOff>
      <xdr:row>15</xdr:row>
      <xdr:rowOff>47625</xdr:rowOff>
    </xdr:to>
    <xdr:sp macro="" textlink="">
      <xdr:nvSpPr>
        <xdr:cNvPr id="47" name="Right Arrow 46" descr="Arrow Pointing to Royalty Item">
          <a:extLst>
            <a:ext uri="{FF2B5EF4-FFF2-40B4-BE49-F238E27FC236}">
              <a16:creationId xmlns:a16="http://schemas.microsoft.com/office/drawing/2014/main" id="{A2355F0A-3475-4737-8286-EC18D782147A}"/>
            </a:ext>
            <a:ext uri="{147F2762-F138-4A5C-976F-8EAC2B608ADB}">
              <a16:predDERef xmlns:a16="http://schemas.microsoft.com/office/drawing/2014/main" pred="{26FDA7E1-B8C5-BFFB-AA07-2364EAF84388}"/>
            </a:ext>
          </a:extLst>
        </xdr:cNvPr>
        <xdr:cNvSpPr/>
      </xdr:nvSpPr>
      <xdr:spPr>
        <a:xfrm rot="3300479">
          <a:off x="33437512" y="4919663"/>
          <a:ext cx="828675" cy="361950"/>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13</xdr:col>
      <xdr:colOff>1590675</xdr:colOff>
      <xdr:row>13</xdr:row>
      <xdr:rowOff>1009650</xdr:rowOff>
    </xdr:from>
    <xdr:to>
      <xdr:col>13</xdr:col>
      <xdr:colOff>1952625</xdr:colOff>
      <xdr:row>15</xdr:row>
      <xdr:rowOff>28575</xdr:rowOff>
    </xdr:to>
    <xdr:sp macro="" textlink="">
      <xdr:nvSpPr>
        <xdr:cNvPr id="46" name="Right Arrow 45" descr="Arrow Pointing to Thread Color">
          <a:extLst>
            <a:ext uri="{FF2B5EF4-FFF2-40B4-BE49-F238E27FC236}">
              <a16:creationId xmlns:a16="http://schemas.microsoft.com/office/drawing/2014/main" id="{7D2D5353-73AF-4AE1-B6CE-894DB18D4C91}"/>
            </a:ext>
            <a:ext uri="{147F2762-F138-4A5C-976F-8EAC2B608ADB}">
              <a16:predDERef xmlns:a16="http://schemas.microsoft.com/office/drawing/2014/main" pred="{DCA87596-2DCE-E9F3-739A-7BB69DC33BB8}"/>
            </a:ext>
          </a:extLst>
        </xdr:cNvPr>
        <xdr:cNvSpPr/>
      </xdr:nvSpPr>
      <xdr:spPr>
        <a:xfrm rot="5356487">
          <a:off x="32075437" y="4900613"/>
          <a:ext cx="828675" cy="361950"/>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12</xdr:col>
      <xdr:colOff>771525</xdr:colOff>
      <xdr:row>13</xdr:row>
      <xdr:rowOff>1009650</xdr:rowOff>
    </xdr:from>
    <xdr:to>
      <xdr:col>12</xdr:col>
      <xdr:colOff>1133475</xdr:colOff>
      <xdr:row>15</xdr:row>
      <xdr:rowOff>28575</xdr:rowOff>
    </xdr:to>
    <xdr:sp macro="" textlink="">
      <xdr:nvSpPr>
        <xdr:cNvPr id="45" name="Right Arrow 44" descr="Arrow Pointing to Decoration Text Location">
          <a:extLst>
            <a:ext uri="{FF2B5EF4-FFF2-40B4-BE49-F238E27FC236}">
              <a16:creationId xmlns:a16="http://schemas.microsoft.com/office/drawing/2014/main" id="{E7A96FEC-BB36-4915-BFD6-C6C523BB65FE}"/>
            </a:ext>
            <a:ext uri="{147F2762-F138-4A5C-976F-8EAC2B608ADB}">
              <a16:predDERef xmlns:a16="http://schemas.microsoft.com/office/drawing/2014/main" pred="{26FDA7E1-B8C5-BFFB-AA07-2364EAF84388}"/>
            </a:ext>
          </a:extLst>
        </xdr:cNvPr>
        <xdr:cNvSpPr/>
      </xdr:nvSpPr>
      <xdr:spPr>
        <a:xfrm rot="4001707">
          <a:off x="28817887" y="4900613"/>
          <a:ext cx="828675" cy="361950"/>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11</xdr:col>
      <xdr:colOff>1700213</xdr:colOff>
      <xdr:row>13</xdr:row>
      <xdr:rowOff>1128712</xdr:rowOff>
    </xdr:from>
    <xdr:to>
      <xdr:col>11</xdr:col>
      <xdr:colOff>2062163</xdr:colOff>
      <xdr:row>15</xdr:row>
      <xdr:rowOff>147637</xdr:rowOff>
    </xdr:to>
    <xdr:sp macro="" textlink="">
      <xdr:nvSpPr>
        <xdr:cNvPr id="43" name="Right Arrow 42" descr="Arrow Pointing to Decoration Text">
          <a:extLst>
            <a:ext uri="{FF2B5EF4-FFF2-40B4-BE49-F238E27FC236}">
              <a16:creationId xmlns:a16="http://schemas.microsoft.com/office/drawing/2014/main" id="{F3BF3B45-9FDB-4F7B-8884-E12598772BC0}"/>
            </a:ext>
            <a:ext uri="{147F2762-F138-4A5C-976F-8EAC2B608ADB}">
              <a16:predDERef xmlns:a16="http://schemas.microsoft.com/office/drawing/2014/main" pred="{DCA87596-2DCE-E9F3-739A-7BB69DC33BB8}"/>
            </a:ext>
          </a:extLst>
        </xdr:cNvPr>
        <xdr:cNvSpPr/>
      </xdr:nvSpPr>
      <xdr:spPr>
        <a:xfrm rot="5369030">
          <a:off x="25784175" y="5019675"/>
          <a:ext cx="828675" cy="361950"/>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10</xdr:col>
      <xdr:colOff>3038475</xdr:colOff>
      <xdr:row>13</xdr:row>
      <xdr:rowOff>409575</xdr:rowOff>
    </xdr:from>
    <xdr:to>
      <xdr:col>13</xdr:col>
      <xdr:colOff>3009900</xdr:colOff>
      <xdr:row>13</xdr:row>
      <xdr:rowOff>1362075</xdr:rowOff>
    </xdr:to>
    <xdr:sp macro="" textlink="">
      <xdr:nvSpPr>
        <xdr:cNvPr id="44" name="Rectangle 43">
          <a:extLst>
            <a:ext uri="{FF2B5EF4-FFF2-40B4-BE49-F238E27FC236}">
              <a16:creationId xmlns:a16="http://schemas.microsoft.com/office/drawing/2014/main" id="{BD35A936-8203-7708-D7CE-2D93FB5195AA}"/>
            </a:ext>
            <a:ext uri="{147F2762-F138-4A5C-976F-8EAC2B608ADB}">
              <a16:predDERef xmlns:a16="http://schemas.microsoft.com/office/drawing/2014/main" pred="{F3BF3B45-9FDB-4F7B-8884-E12598772BC0}"/>
            </a:ext>
          </a:extLst>
        </xdr:cNvPr>
        <xdr:cNvSpPr/>
      </xdr:nvSpPr>
      <xdr:spPr>
        <a:xfrm>
          <a:off x="23155275" y="4067175"/>
          <a:ext cx="10572750" cy="952500"/>
        </a:xfrm>
        <a:prstGeom prst="rect">
          <a:avLst/>
        </a:prstGeom>
        <a:solidFill>
          <a:srgbClr val="D0CECE"/>
        </a:solidFill>
        <a:ln>
          <a:solidFill>
            <a:srgbClr val="D0CECE"/>
          </a:solidFill>
        </a:ln>
      </xdr:spPr>
      <xdr:style>
        <a:lnRef idx="2">
          <a:schemeClr val="accent1">
            <a:shade val="50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r"/>
          <a:r>
            <a:rPr lang="en-US" sz="1600">
              <a:solidFill>
                <a:srgbClr val="B20000"/>
              </a:solidFill>
              <a:latin typeface="+mn-lt"/>
              <a:ea typeface="+mn-lt"/>
              <a:cs typeface="+mn-lt"/>
            </a:rPr>
            <a:t>Select from the drop down for Decoration Text Location and select from four thread colors.</a:t>
          </a:r>
        </a:p>
        <a:p>
          <a:pPr marL="0" indent="0" algn="r"/>
          <a:endParaRPr lang="en-US" sz="1600">
            <a:solidFill>
              <a:srgbClr val="B20000"/>
            </a:solidFill>
            <a:latin typeface="+mn-lt"/>
            <a:ea typeface="+mn-lt"/>
            <a:cs typeface="+mn-lt"/>
          </a:endParaRPr>
        </a:p>
        <a:p>
          <a:pPr marL="0" indent="0" algn="r"/>
          <a:r>
            <a:rPr lang="en-US" sz="1600">
              <a:solidFill>
                <a:srgbClr val="B20000"/>
              </a:solidFill>
              <a:latin typeface="+mn-lt"/>
              <a:ea typeface="+mn-lt"/>
              <a:cs typeface="+mn-lt"/>
            </a:rPr>
            <a:t>If you would like a Royalty Item, please provide special instructions via email.</a:t>
          </a:r>
        </a:p>
      </xdr:txBody>
    </xdr:sp>
    <xdr:clientData/>
  </xdr:twoCellAnchor>
  <xdr:twoCellAnchor>
    <xdr:from>
      <xdr:col>10</xdr:col>
      <xdr:colOff>2019300</xdr:colOff>
      <xdr:row>13</xdr:row>
      <xdr:rowOff>1104900</xdr:rowOff>
    </xdr:from>
    <xdr:to>
      <xdr:col>10</xdr:col>
      <xdr:colOff>2286000</xdr:colOff>
      <xdr:row>15</xdr:row>
      <xdr:rowOff>104775</xdr:rowOff>
    </xdr:to>
    <xdr:sp macro="" textlink="">
      <xdr:nvSpPr>
        <xdr:cNvPr id="42" name="Right Arrow 41" descr="Arrow Pointing to Decoration Text - Dept. of Division">
          <a:extLst>
            <a:ext uri="{FF2B5EF4-FFF2-40B4-BE49-F238E27FC236}">
              <a16:creationId xmlns:a16="http://schemas.microsoft.com/office/drawing/2014/main" id="{ADED6B4E-78FA-4E94-849D-AA627007282B}"/>
            </a:ext>
            <a:ext uri="{147F2762-F138-4A5C-976F-8EAC2B608ADB}">
              <a16:predDERef xmlns:a16="http://schemas.microsoft.com/office/drawing/2014/main" pred="{DCA87596-2DCE-E9F3-739A-7BB69DC33BB8}"/>
            </a:ext>
          </a:extLst>
        </xdr:cNvPr>
        <xdr:cNvSpPr/>
      </xdr:nvSpPr>
      <xdr:spPr>
        <a:xfrm rot="5331254">
          <a:off x="21864637" y="5033963"/>
          <a:ext cx="809625" cy="266700"/>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2033588</xdr:colOff>
      <xdr:row>13</xdr:row>
      <xdr:rowOff>995362</xdr:rowOff>
    </xdr:from>
    <xdr:to>
      <xdr:col>9</xdr:col>
      <xdr:colOff>2300288</xdr:colOff>
      <xdr:row>14</xdr:row>
      <xdr:rowOff>176212</xdr:rowOff>
    </xdr:to>
    <xdr:sp macro="" textlink="">
      <xdr:nvSpPr>
        <xdr:cNvPr id="41" name="Right Arrow 40" descr="Arrow Pointing to Decoration Text - Name and Credentials">
          <a:extLst>
            <a:ext uri="{FF2B5EF4-FFF2-40B4-BE49-F238E27FC236}">
              <a16:creationId xmlns:a16="http://schemas.microsoft.com/office/drawing/2014/main" id="{5678B255-0F88-4109-97B7-496F16460708}"/>
            </a:ext>
            <a:ext uri="{147F2762-F138-4A5C-976F-8EAC2B608ADB}">
              <a16:predDERef xmlns:a16="http://schemas.microsoft.com/office/drawing/2014/main" pred="{DCA87596-2DCE-E9F3-739A-7BB69DC33BB8}"/>
            </a:ext>
          </a:extLst>
        </xdr:cNvPr>
        <xdr:cNvSpPr/>
      </xdr:nvSpPr>
      <xdr:spPr>
        <a:xfrm rot="5331254">
          <a:off x="17859375" y="4924425"/>
          <a:ext cx="809625" cy="266700"/>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8</xdr:col>
      <xdr:colOff>304800</xdr:colOff>
      <xdr:row>13</xdr:row>
      <xdr:rowOff>1162050</xdr:rowOff>
    </xdr:from>
    <xdr:to>
      <xdr:col>8</xdr:col>
      <xdr:colOff>600075</xdr:colOff>
      <xdr:row>15</xdr:row>
      <xdr:rowOff>9525</xdr:rowOff>
    </xdr:to>
    <xdr:sp macro="" textlink="">
      <xdr:nvSpPr>
        <xdr:cNvPr id="16" name="Right Arrow 15" descr="Arrow Pointing to Personalization">
          <a:extLst>
            <a:ext uri="{FF2B5EF4-FFF2-40B4-BE49-F238E27FC236}">
              <a16:creationId xmlns:a16="http://schemas.microsoft.com/office/drawing/2014/main" id="{71E9EAC4-A04D-41E3-92C1-782C021C8E55}"/>
            </a:ext>
            <a:ext uri="{147F2762-F138-4A5C-976F-8EAC2B608ADB}">
              <a16:predDERef xmlns:a16="http://schemas.microsoft.com/office/drawing/2014/main" pred="{8EFB829D-F527-88B4-6A01-F0C7DDD65481}"/>
            </a:ext>
          </a:extLst>
        </xdr:cNvPr>
        <xdr:cNvSpPr/>
      </xdr:nvSpPr>
      <xdr:spPr>
        <a:xfrm rot="4674315">
          <a:off x="14697075" y="5000625"/>
          <a:ext cx="657225" cy="295275"/>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2</xdr:col>
      <xdr:colOff>1619250</xdr:colOff>
      <xdr:row>13</xdr:row>
      <xdr:rowOff>742950</xdr:rowOff>
    </xdr:from>
    <xdr:to>
      <xdr:col>2</xdr:col>
      <xdr:colOff>2124075</xdr:colOff>
      <xdr:row>14</xdr:row>
      <xdr:rowOff>133350</xdr:rowOff>
    </xdr:to>
    <xdr:sp macro="" textlink="">
      <xdr:nvSpPr>
        <xdr:cNvPr id="12" name="Down Arrow 11" descr="Arrow Pointing to Item Number and Product Description">
          <a:extLst>
            <a:ext uri="{FF2B5EF4-FFF2-40B4-BE49-F238E27FC236}">
              <a16:creationId xmlns:a16="http://schemas.microsoft.com/office/drawing/2014/main" id="{153DF4BC-3FA7-2095-A16B-CCD1376EFE8E}"/>
            </a:ext>
            <a:ext uri="{147F2762-F138-4A5C-976F-8EAC2B608ADB}">
              <a16:predDERef xmlns:a16="http://schemas.microsoft.com/office/drawing/2014/main" pred="{17D984AB-146E-49D9-3EFD-ACD800057405}"/>
            </a:ext>
          </a:extLst>
        </xdr:cNvPr>
        <xdr:cNvSpPr/>
      </xdr:nvSpPr>
      <xdr:spPr>
        <a:xfrm>
          <a:off x="2762250" y="4400550"/>
          <a:ext cx="504825" cy="1019175"/>
        </a:xfrm>
        <a:prstGeom prst="down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1</xdr:col>
      <xdr:colOff>247650</xdr:colOff>
      <xdr:row>13</xdr:row>
      <xdr:rowOff>762000</xdr:rowOff>
    </xdr:from>
    <xdr:to>
      <xdr:col>2</xdr:col>
      <xdr:colOff>47625</xdr:colOff>
      <xdr:row>14</xdr:row>
      <xdr:rowOff>152400</xdr:rowOff>
    </xdr:to>
    <xdr:sp macro="" textlink="">
      <xdr:nvSpPr>
        <xdr:cNvPr id="11" name="Left Arrow 10" descr="Arrow Pointing to Qty.">
          <a:extLst>
            <a:ext uri="{FF2B5EF4-FFF2-40B4-BE49-F238E27FC236}">
              <a16:creationId xmlns:a16="http://schemas.microsoft.com/office/drawing/2014/main" id="{2FFD07FA-92D1-3DED-839D-E47C3473D20F}"/>
            </a:ext>
            <a:ext uri="{147F2762-F138-4A5C-976F-8EAC2B608ADB}">
              <a16:predDERef xmlns:a16="http://schemas.microsoft.com/office/drawing/2014/main" pred="{17D984AB-146E-49D9-3EFD-ACD800057405}"/>
            </a:ext>
          </a:extLst>
        </xdr:cNvPr>
        <xdr:cNvSpPr/>
      </xdr:nvSpPr>
      <xdr:spPr>
        <a:xfrm rot="17957482">
          <a:off x="428625" y="4676775"/>
          <a:ext cx="1019175" cy="504825"/>
        </a:xfrm>
        <a:prstGeom prst="lef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6</xdr:col>
      <xdr:colOff>1547813</xdr:colOff>
      <xdr:row>3</xdr:row>
      <xdr:rowOff>61912</xdr:rowOff>
    </xdr:from>
    <xdr:to>
      <xdr:col>8</xdr:col>
      <xdr:colOff>385763</xdr:colOff>
      <xdr:row>5</xdr:row>
      <xdr:rowOff>14287</xdr:rowOff>
    </xdr:to>
    <xdr:sp macro="" textlink="">
      <xdr:nvSpPr>
        <xdr:cNvPr id="6" name="Down Arrow 5" descr="Arrow Pointing to Date">
          <a:extLst>
            <a:ext uri="{FF2B5EF4-FFF2-40B4-BE49-F238E27FC236}">
              <a16:creationId xmlns:a16="http://schemas.microsoft.com/office/drawing/2014/main" id="{D8555CAD-8807-D418-ABD6-41D0C7D9C51D}"/>
            </a:ext>
            <a:ext uri="{147F2762-F138-4A5C-976F-8EAC2B608ADB}">
              <a16:predDERef xmlns:a16="http://schemas.microsoft.com/office/drawing/2014/main" pred="{2FFD07FA-92D1-3DED-839D-E47C3473D20F}"/>
            </a:ext>
          </a:extLst>
        </xdr:cNvPr>
        <xdr:cNvSpPr/>
      </xdr:nvSpPr>
      <xdr:spPr>
        <a:xfrm rot="5400000">
          <a:off x="14011275" y="723900"/>
          <a:ext cx="409575" cy="1485900"/>
        </a:xfrm>
        <a:prstGeom prst="down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2</xdr:col>
      <xdr:colOff>1914525</xdr:colOff>
      <xdr:row>5</xdr:row>
      <xdr:rowOff>57150</xdr:rowOff>
    </xdr:from>
    <xdr:to>
      <xdr:col>2</xdr:col>
      <xdr:colOff>2933700</xdr:colOff>
      <xdr:row>7</xdr:row>
      <xdr:rowOff>28575</xdr:rowOff>
    </xdr:to>
    <xdr:sp macro="" textlink="">
      <xdr:nvSpPr>
        <xdr:cNvPr id="4" name="Down Arrow 3" descr="Arrow Pointing to Name and below it is a note staing to attach this requisition form to the external note of the branded goods form in the procurement portal">
          <a:extLst>
            <a:ext uri="{FF2B5EF4-FFF2-40B4-BE49-F238E27FC236}">
              <a16:creationId xmlns:a16="http://schemas.microsoft.com/office/drawing/2014/main" id="{BA014892-F91E-D096-6313-925990EBFA49}"/>
            </a:ext>
            <a:ext uri="{147F2762-F138-4A5C-976F-8EAC2B608ADB}">
              <a16:predDERef xmlns:a16="http://schemas.microsoft.com/office/drawing/2014/main" pred="{0A98FDD7-D4BC-E69B-42CF-0824183487D8}"/>
            </a:ext>
          </a:extLst>
        </xdr:cNvPr>
        <xdr:cNvSpPr/>
      </xdr:nvSpPr>
      <xdr:spPr>
        <a:xfrm rot="3325549">
          <a:off x="3314700" y="1457325"/>
          <a:ext cx="504825" cy="1019175"/>
        </a:xfrm>
        <a:prstGeom prst="down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editAs="oneCell">
    <xdr:from>
      <xdr:col>1</xdr:col>
      <xdr:colOff>9070</xdr:colOff>
      <xdr:row>0</xdr:row>
      <xdr:rowOff>112060</xdr:rowOff>
    </xdr:from>
    <xdr:to>
      <xdr:col>2</xdr:col>
      <xdr:colOff>2271267</xdr:colOff>
      <xdr:row>2</xdr:row>
      <xdr:rowOff>123266</xdr:rowOff>
    </xdr:to>
    <xdr:pic>
      <xdr:nvPicPr>
        <xdr:cNvPr id="2" name="Picture 18" descr="UT Southwestern Logo">
          <a:extLst>
            <a:ext uri="{FF2B5EF4-FFF2-40B4-BE49-F238E27FC236}">
              <a16:creationId xmlns:a16="http://schemas.microsoft.com/office/drawing/2014/main" id="{9D9C172F-EE4C-4B2C-9730-504023C07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447220" y="112060"/>
          <a:ext cx="2967047" cy="1020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2581275</xdr:colOff>
      <xdr:row>2</xdr:row>
      <xdr:rowOff>47625</xdr:rowOff>
    </xdr:from>
    <xdr:to>
      <xdr:col>4</xdr:col>
      <xdr:colOff>1181100</xdr:colOff>
      <xdr:row>5</xdr:row>
      <xdr:rowOff>228600</xdr:rowOff>
    </xdr:to>
    <xdr:sp macro="" textlink="">
      <xdr:nvSpPr>
        <xdr:cNvPr id="3" name="TextBox 2">
          <a:extLst>
            <a:ext uri="{FF2B5EF4-FFF2-40B4-BE49-F238E27FC236}">
              <a16:creationId xmlns:a16="http://schemas.microsoft.com/office/drawing/2014/main" id="{0A98FDD7-D4BC-E69B-42CF-0824183487D8}"/>
            </a:ext>
            <a:ext uri="{147F2762-F138-4A5C-976F-8EAC2B608ADB}">
              <a16:predDERef xmlns:a16="http://schemas.microsoft.com/office/drawing/2014/main" pred="{9D9C172F-EE4C-4B2C-9730-504023C07F0D}"/>
            </a:ext>
          </a:extLst>
        </xdr:cNvPr>
        <xdr:cNvSpPr txBox="1"/>
      </xdr:nvSpPr>
      <xdr:spPr>
        <a:xfrm>
          <a:off x="3724275" y="1038225"/>
          <a:ext cx="4524375" cy="828675"/>
        </a:xfrm>
        <a:prstGeom prst="rect">
          <a:avLst/>
        </a:prstGeom>
        <a:solidFill>
          <a:srgbClr val="D0CECE"/>
        </a:solidFill>
        <a:ln w="9525" cmpd="sng">
          <a:solidFill>
            <a:srgbClr val="D0CECE"/>
          </a:solidFill>
        </a:ln>
      </xdr:spPr>
      <xdr:txBody>
        <a:bodyPr spcFirstLastPara="0" vertOverflow="clip" horzOverflow="clip" wrap="square" lIns="91440" tIns="45720" rIns="91440" bIns="45720" rtlCol="0" anchor="t">
          <a:noAutofit/>
        </a:bodyPr>
        <a:lstStyle/>
        <a:p>
          <a:pPr marL="0" indent="0" algn="l"/>
          <a:r>
            <a:rPr lang="en-US" sz="1600">
              <a:solidFill>
                <a:srgbClr val="B20000"/>
              </a:solidFill>
              <a:latin typeface="+mn-lt"/>
              <a:ea typeface="+mn-lt"/>
              <a:cs typeface="+mn-lt"/>
            </a:rPr>
            <a:t>This section of the form is to offer tips on how to fill out this form.</a:t>
          </a:r>
        </a:p>
      </xdr:txBody>
    </xdr:sp>
    <xdr:clientData/>
  </xdr:twoCellAnchor>
  <xdr:twoCellAnchor>
    <xdr:from>
      <xdr:col>8</xdr:col>
      <xdr:colOff>304800</xdr:colOff>
      <xdr:row>1</xdr:row>
      <xdr:rowOff>781050</xdr:rowOff>
    </xdr:from>
    <xdr:to>
      <xdr:col>9</xdr:col>
      <xdr:colOff>1485900</xdr:colOff>
      <xdr:row>5</xdr:row>
      <xdr:rowOff>19050</xdr:rowOff>
    </xdr:to>
    <xdr:sp macro="" textlink="">
      <xdr:nvSpPr>
        <xdr:cNvPr id="5" name="TextBox 4">
          <a:extLst>
            <a:ext uri="{FF2B5EF4-FFF2-40B4-BE49-F238E27FC236}">
              <a16:creationId xmlns:a16="http://schemas.microsoft.com/office/drawing/2014/main" id="{D8FECF99-9403-A164-8546-D15180ED30CE}"/>
            </a:ext>
            <a:ext uri="{147F2762-F138-4A5C-976F-8EAC2B608ADB}">
              <a16:predDERef xmlns:a16="http://schemas.microsoft.com/office/drawing/2014/main" pred="{0A98FDD7-D4BC-E69B-42CF-0824183487D8}"/>
            </a:ext>
          </a:extLst>
        </xdr:cNvPr>
        <xdr:cNvSpPr txBox="1"/>
      </xdr:nvSpPr>
      <xdr:spPr>
        <a:xfrm>
          <a:off x="14878050" y="952500"/>
          <a:ext cx="2705100" cy="723900"/>
        </a:xfrm>
        <a:prstGeom prst="rect">
          <a:avLst/>
        </a:prstGeom>
        <a:solidFill>
          <a:srgbClr val="D0CECE"/>
        </a:solidFill>
        <a:ln w="9525" cmpd="sng">
          <a:solidFill>
            <a:srgbClr val="D0CECE"/>
          </a:solidFill>
        </a:ln>
      </xdr:spPr>
      <xdr:txBody>
        <a:bodyPr spcFirstLastPara="0" vertOverflow="clip" horzOverflow="clip" wrap="square" lIns="91440" tIns="45720" rIns="91440" bIns="45720" rtlCol="0" anchor="t">
          <a:noAutofit/>
        </a:bodyPr>
        <a:lstStyle/>
        <a:p>
          <a:pPr marL="0" indent="0" algn="l"/>
          <a:r>
            <a:rPr lang="en-US" sz="1600">
              <a:solidFill>
                <a:srgbClr val="B20000"/>
              </a:solidFill>
              <a:latin typeface="+mn-lt"/>
              <a:ea typeface="+mn-lt"/>
              <a:cs typeface="+mn-lt"/>
            </a:rPr>
            <a:t>Enter the date your order is being placed.</a:t>
          </a:r>
        </a:p>
      </xdr:txBody>
    </xdr:sp>
    <xdr:clientData/>
  </xdr:twoCellAnchor>
  <xdr:twoCellAnchor editAs="oneCell">
    <xdr:from>
      <xdr:col>2</xdr:col>
      <xdr:colOff>0</xdr:colOff>
      <xdr:row>16</xdr:row>
      <xdr:rowOff>238125</xdr:rowOff>
    </xdr:from>
    <xdr:to>
      <xdr:col>2</xdr:col>
      <xdr:colOff>4648200</xdr:colOff>
      <xdr:row>23</xdr:row>
      <xdr:rowOff>0</xdr:rowOff>
    </xdr:to>
    <xdr:pic>
      <xdr:nvPicPr>
        <xdr:cNvPr id="8" name="Picture 7">
          <a:extLst>
            <a:ext uri="{FF2B5EF4-FFF2-40B4-BE49-F238E27FC236}">
              <a16:creationId xmlns:a16="http://schemas.microsoft.com/office/drawing/2014/main" id="{93DBB92F-F304-F602-A446-6039CB0BD007}"/>
            </a:ext>
            <a:ext uri="{147F2762-F138-4A5C-976F-8EAC2B608ADB}">
              <a16:predDERef xmlns:a16="http://schemas.microsoft.com/office/drawing/2014/main" pred="{D8FECF99-9403-A164-8546-D15180ED30C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1143000" y="5981700"/>
          <a:ext cx="4648200" cy="1495425"/>
        </a:xfrm>
        <a:prstGeom prst="rect">
          <a:avLst/>
        </a:prstGeom>
      </xdr:spPr>
    </xdr:pic>
    <xdr:clientData/>
  </xdr:twoCellAnchor>
  <xdr:twoCellAnchor>
    <xdr:from>
      <xdr:col>2</xdr:col>
      <xdr:colOff>3990975</xdr:colOff>
      <xdr:row>16</xdr:row>
      <xdr:rowOff>180975</xdr:rowOff>
    </xdr:from>
    <xdr:to>
      <xdr:col>2</xdr:col>
      <xdr:colOff>4648200</xdr:colOff>
      <xdr:row>17</xdr:row>
      <xdr:rowOff>228600</xdr:rowOff>
    </xdr:to>
    <xdr:sp macro="" textlink="">
      <xdr:nvSpPr>
        <xdr:cNvPr id="15" name="Right Arrow 14">
          <a:extLst>
            <a:ext uri="{FF2B5EF4-FFF2-40B4-BE49-F238E27FC236}">
              <a16:creationId xmlns:a16="http://schemas.microsoft.com/office/drawing/2014/main" id="{727F5ECC-E9E5-6DB3-AEBC-332B2C734BF8}"/>
            </a:ext>
            <a:ext uri="{147F2762-F138-4A5C-976F-8EAC2B608ADB}">
              <a16:predDERef xmlns:a16="http://schemas.microsoft.com/office/drawing/2014/main" pred="{93DBB92F-F304-F602-A446-6039CB0BD007}"/>
            </a:ext>
            <a:ext uri="{C183D7F6-B498-43B3-948B-1728B52AA6E4}">
              <adec:decorative xmlns:adec="http://schemas.microsoft.com/office/drawing/2017/decorative" val="1"/>
            </a:ext>
          </a:extLst>
        </xdr:cNvPr>
        <xdr:cNvSpPr/>
      </xdr:nvSpPr>
      <xdr:spPr>
        <a:xfrm rot="19842518">
          <a:off x="5133975" y="5924550"/>
          <a:ext cx="657225" cy="295275"/>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editAs="oneCell">
    <xdr:from>
      <xdr:col>1</xdr:col>
      <xdr:colOff>685800</xdr:colOff>
      <xdr:row>23</xdr:row>
      <xdr:rowOff>238125</xdr:rowOff>
    </xdr:from>
    <xdr:to>
      <xdr:col>2</xdr:col>
      <xdr:colOff>4657725</xdr:colOff>
      <xdr:row>31</xdr:row>
      <xdr:rowOff>57150</xdr:rowOff>
    </xdr:to>
    <xdr:pic>
      <xdr:nvPicPr>
        <xdr:cNvPr id="9" name="Picture 8">
          <a:extLst>
            <a:ext uri="{FF2B5EF4-FFF2-40B4-BE49-F238E27FC236}">
              <a16:creationId xmlns:a16="http://schemas.microsoft.com/office/drawing/2014/main" id="{8EBC32D8-B656-1ABD-6612-8FA0BFD9ED96}"/>
            </a:ext>
            <a:ext uri="{147F2762-F138-4A5C-976F-8EAC2B608ADB}">
              <a16:predDERef xmlns:a16="http://schemas.microsoft.com/office/drawing/2014/main" pred="{93DBB92F-F304-F602-A446-6039CB0BD00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tretch>
          <a:fillRect/>
        </a:stretch>
      </xdr:blipFill>
      <xdr:spPr>
        <a:xfrm>
          <a:off x="1123950" y="7715250"/>
          <a:ext cx="4676775" cy="1800225"/>
        </a:xfrm>
        <a:prstGeom prst="rect">
          <a:avLst/>
        </a:prstGeom>
      </xdr:spPr>
    </xdr:pic>
    <xdr:clientData/>
  </xdr:twoCellAnchor>
  <xdr:twoCellAnchor>
    <xdr:from>
      <xdr:col>1</xdr:col>
      <xdr:colOff>133350</xdr:colOff>
      <xdr:row>13</xdr:row>
      <xdr:rowOff>19050</xdr:rowOff>
    </xdr:from>
    <xdr:to>
      <xdr:col>2</xdr:col>
      <xdr:colOff>4476750</xdr:colOff>
      <xdr:row>13</xdr:row>
      <xdr:rowOff>1114425</xdr:rowOff>
    </xdr:to>
    <xdr:sp macro="" textlink="">
      <xdr:nvSpPr>
        <xdr:cNvPr id="10" name="TextBox 9">
          <a:extLst>
            <a:ext uri="{FF2B5EF4-FFF2-40B4-BE49-F238E27FC236}">
              <a16:creationId xmlns:a16="http://schemas.microsoft.com/office/drawing/2014/main" id="{17D984AB-146E-49D9-3EFD-ACD800057405}"/>
            </a:ext>
            <a:ext uri="{147F2762-F138-4A5C-976F-8EAC2B608ADB}">
              <a16:predDERef xmlns:a16="http://schemas.microsoft.com/office/drawing/2014/main" pred="{8EBC32D8-B656-1ABD-6612-8FA0BFD9ED96}"/>
            </a:ext>
          </a:extLst>
        </xdr:cNvPr>
        <xdr:cNvSpPr txBox="1"/>
      </xdr:nvSpPr>
      <xdr:spPr>
        <a:xfrm>
          <a:off x="571500" y="3676650"/>
          <a:ext cx="5048250" cy="1095375"/>
        </a:xfrm>
        <a:prstGeom prst="rect">
          <a:avLst/>
        </a:prstGeom>
        <a:solidFill>
          <a:srgbClr val="D0CECE"/>
        </a:solidFill>
        <a:ln w="9525" cmpd="sng">
          <a:solidFill>
            <a:srgbClr val="D0CECE"/>
          </a:solidFill>
        </a:ln>
      </xdr:spPr>
      <xdr:txBody>
        <a:bodyPr spcFirstLastPara="0" vertOverflow="clip" horzOverflow="clip" wrap="square" lIns="91440" tIns="45720" rIns="91440" bIns="45720" rtlCol="0" anchor="t">
          <a:noAutofit/>
        </a:bodyPr>
        <a:lstStyle/>
        <a:p>
          <a:pPr marL="0" indent="0" algn="l"/>
          <a:r>
            <a:rPr lang="en-US" sz="1600">
              <a:solidFill>
                <a:srgbClr val="B20000"/>
              </a:solidFill>
              <a:latin typeface="+mn-lt"/>
              <a:ea typeface="+mn-lt"/>
              <a:cs typeface="+mn-lt"/>
            </a:rPr>
            <a:t>Enter Quantity and Select your Item Number from the drop down </a:t>
          </a:r>
        </a:p>
        <a:p>
          <a:pPr marL="0" indent="0" algn="l"/>
          <a:r>
            <a:rPr lang="en-US" sz="1600">
              <a:solidFill>
                <a:srgbClr val="B20000"/>
              </a:solidFill>
              <a:latin typeface="+mn-lt"/>
              <a:ea typeface="+mn-lt"/>
              <a:cs typeface="+mn-lt"/>
            </a:rPr>
            <a:t>Blue Row has Polo Shirts and Port Authority Shirts</a:t>
          </a:r>
        </a:p>
        <a:p>
          <a:pPr marL="0" indent="0" algn="l"/>
          <a:r>
            <a:rPr lang="en-US" sz="1600">
              <a:solidFill>
                <a:srgbClr val="B20000"/>
              </a:solidFill>
              <a:latin typeface="+mn-lt"/>
              <a:ea typeface="+mn-lt"/>
              <a:cs typeface="+mn-lt"/>
            </a:rPr>
            <a:t>White Row has Scrubs, Jackets, and Cardigans</a:t>
          </a:r>
        </a:p>
        <a:p>
          <a:pPr marL="0" indent="0" algn="l"/>
          <a:r>
            <a:rPr lang="en-US" sz="1600">
              <a:solidFill>
                <a:srgbClr val="B20000"/>
              </a:solidFill>
              <a:latin typeface="+mn-lt"/>
              <a:ea typeface="+mn-lt"/>
              <a:cs typeface="+mn-lt"/>
            </a:rPr>
            <a:t>You can enter any amount of Uniforms selected</a:t>
          </a:r>
        </a:p>
      </xdr:txBody>
    </xdr:sp>
    <xdr:clientData/>
  </xdr:twoCellAnchor>
  <xdr:twoCellAnchor>
    <xdr:from>
      <xdr:col>2</xdr:col>
      <xdr:colOff>2667000</xdr:colOff>
      <xdr:row>17</xdr:row>
      <xdr:rowOff>76200</xdr:rowOff>
    </xdr:from>
    <xdr:to>
      <xdr:col>2</xdr:col>
      <xdr:colOff>4257675</xdr:colOff>
      <xdr:row>22</xdr:row>
      <xdr:rowOff>190500</xdr:rowOff>
    </xdr:to>
    <xdr:sp macro="" textlink="">
      <xdr:nvSpPr>
        <xdr:cNvPr id="13" name="TextBox 12">
          <a:extLst>
            <a:ext uri="{FF2B5EF4-FFF2-40B4-BE49-F238E27FC236}">
              <a16:creationId xmlns:a16="http://schemas.microsoft.com/office/drawing/2014/main" id="{ACB254EC-E6A2-A9BF-C1B1-C5B3888ADDB6}"/>
            </a:ext>
            <a:ext uri="{147F2762-F138-4A5C-976F-8EAC2B608ADB}">
              <a16:predDERef xmlns:a16="http://schemas.microsoft.com/office/drawing/2014/main" pred="{17D984AB-146E-49D9-3EFD-ACD800057405}"/>
            </a:ext>
          </a:extLst>
        </xdr:cNvPr>
        <xdr:cNvSpPr txBox="1"/>
      </xdr:nvSpPr>
      <xdr:spPr>
        <a:xfrm>
          <a:off x="3810000" y="6067425"/>
          <a:ext cx="1590675" cy="1352550"/>
        </a:xfrm>
        <a:prstGeom prst="rect">
          <a:avLst/>
        </a:prstGeom>
        <a:solidFill>
          <a:srgbClr val="D0CECE"/>
        </a:solidFill>
        <a:ln w="9525" cmpd="sng">
          <a:solidFill>
            <a:srgbClr val="D0CECE"/>
          </a:solidFill>
        </a:ln>
      </xdr:spPr>
      <xdr:txBody>
        <a:bodyPr spcFirstLastPara="0" vertOverflow="clip" horzOverflow="clip" wrap="square" lIns="91440" tIns="45720" rIns="91440" bIns="45720" rtlCol="0" anchor="t">
          <a:noAutofit/>
        </a:bodyPr>
        <a:lstStyle/>
        <a:p>
          <a:pPr marL="0" indent="0" algn="l"/>
          <a:r>
            <a:rPr lang="en-US" sz="1100">
              <a:solidFill>
                <a:srgbClr val="B20000"/>
              </a:solidFill>
              <a:latin typeface="+mn-lt"/>
              <a:ea typeface="+mn-lt"/>
              <a:cs typeface="+mn-lt"/>
            </a:rPr>
            <a:t>Selecting drop down will</a:t>
          </a:r>
          <a:r>
            <a:rPr lang="en-US" sz="1100" baseline="0">
              <a:solidFill>
                <a:srgbClr val="B20000"/>
              </a:solidFill>
              <a:latin typeface="+mn-lt"/>
              <a:ea typeface="+mn-lt"/>
              <a:cs typeface="+mn-lt"/>
            </a:rPr>
            <a:t> </a:t>
          </a:r>
          <a:r>
            <a:rPr lang="en-US" sz="1100">
              <a:solidFill>
                <a:srgbClr val="B20000"/>
              </a:solidFill>
              <a:latin typeface="+mn-lt"/>
              <a:ea typeface="+mn-lt"/>
              <a:cs typeface="+mn-lt"/>
            </a:rPr>
            <a:t>show the Polo Shirts,</a:t>
          </a:r>
        </a:p>
        <a:p>
          <a:pPr marL="0" indent="0" algn="l"/>
          <a:r>
            <a:rPr lang="en-US" sz="1100">
              <a:solidFill>
                <a:srgbClr val="B20000"/>
              </a:solidFill>
              <a:latin typeface="+mn-lt"/>
              <a:ea typeface="+mn-lt"/>
              <a:cs typeface="+mn-lt"/>
            </a:rPr>
            <a:t>and Port Authority Shirts available.</a:t>
          </a:r>
        </a:p>
      </xdr:txBody>
    </xdr:sp>
    <xdr:clientData/>
  </xdr:twoCellAnchor>
  <xdr:twoCellAnchor editAs="oneCell">
    <xdr:from>
      <xdr:col>2</xdr:col>
      <xdr:colOff>4610100</xdr:colOff>
      <xdr:row>15</xdr:row>
      <xdr:rowOff>257175</xdr:rowOff>
    </xdr:from>
    <xdr:to>
      <xdr:col>3</xdr:col>
      <xdr:colOff>200025</xdr:colOff>
      <xdr:row>17</xdr:row>
      <xdr:rowOff>0</xdr:rowOff>
    </xdr:to>
    <xdr:pic>
      <xdr:nvPicPr>
        <xdr:cNvPr id="14" name="Picture 13">
          <a:extLst>
            <a:ext uri="{FF2B5EF4-FFF2-40B4-BE49-F238E27FC236}">
              <a16:creationId xmlns:a16="http://schemas.microsoft.com/office/drawing/2014/main" id="{3C01B98C-D154-356D-5A7E-0FEF73F21332}"/>
            </a:ext>
            <a:ext uri="{147F2762-F138-4A5C-976F-8EAC2B608ADB}">
              <a16:predDERef xmlns:a16="http://schemas.microsoft.com/office/drawing/2014/main" pred="{ACB254EC-E6A2-A9BF-C1B1-C5B3888ADDB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4"/>
        <a:stretch>
          <a:fillRect/>
        </a:stretch>
      </xdr:blipFill>
      <xdr:spPr>
        <a:xfrm>
          <a:off x="5753100" y="5724525"/>
          <a:ext cx="266700" cy="266700"/>
        </a:xfrm>
        <a:prstGeom prst="rect">
          <a:avLst/>
        </a:prstGeom>
      </xdr:spPr>
    </xdr:pic>
    <xdr:clientData/>
  </xdr:twoCellAnchor>
  <xdr:twoCellAnchor editAs="oneCell">
    <xdr:from>
      <xdr:col>3</xdr:col>
      <xdr:colOff>0</xdr:colOff>
      <xdr:row>23</xdr:row>
      <xdr:rowOff>0</xdr:rowOff>
    </xdr:from>
    <xdr:to>
      <xdr:col>3</xdr:col>
      <xdr:colOff>247650</xdr:colOff>
      <xdr:row>23</xdr:row>
      <xdr:rowOff>209550</xdr:rowOff>
    </xdr:to>
    <xdr:pic>
      <xdr:nvPicPr>
        <xdr:cNvPr id="17" name="Picture 16">
          <a:extLst>
            <a:ext uri="{FF2B5EF4-FFF2-40B4-BE49-F238E27FC236}">
              <a16:creationId xmlns:a16="http://schemas.microsoft.com/office/drawing/2014/main" id="{7C695B55-C04D-9DFA-7E1C-D6F9A8C28469}"/>
            </a:ext>
            <a:ext uri="{147F2762-F138-4A5C-976F-8EAC2B608ADB}">
              <a16:predDERef xmlns:a16="http://schemas.microsoft.com/office/drawing/2014/main" pred="{3C01B98C-D154-356D-5A7E-0FEF73F2133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5"/>
        <a:stretch>
          <a:fillRect/>
        </a:stretch>
      </xdr:blipFill>
      <xdr:spPr>
        <a:xfrm>
          <a:off x="5819775" y="7477125"/>
          <a:ext cx="247650" cy="209550"/>
        </a:xfrm>
        <a:prstGeom prst="rect">
          <a:avLst/>
        </a:prstGeom>
      </xdr:spPr>
    </xdr:pic>
    <xdr:clientData/>
  </xdr:twoCellAnchor>
  <xdr:twoCellAnchor>
    <xdr:from>
      <xdr:col>2</xdr:col>
      <xdr:colOff>4019550</xdr:colOff>
      <xdr:row>23</xdr:row>
      <xdr:rowOff>180975</xdr:rowOff>
    </xdr:from>
    <xdr:to>
      <xdr:col>3</xdr:col>
      <xdr:colOff>0</xdr:colOff>
      <xdr:row>24</xdr:row>
      <xdr:rowOff>228600</xdr:rowOff>
    </xdr:to>
    <xdr:sp macro="" textlink="">
      <xdr:nvSpPr>
        <xdr:cNvPr id="19" name="Right Arrow 18">
          <a:extLst>
            <a:ext uri="{FF2B5EF4-FFF2-40B4-BE49-F238E27FC236}">
              <a16:creationId xmlns:a16="http://schemas.microsoft.com/office/drawing/2014/main" id="{FD4212F7-A9A3-4111-A03A-70530B7B2ACC}"/>
            </a:ext>
            <a:ext uri="{147F2762-F138-4A5C-976F-8EAC2B608ADB}">
              <a16:predDERef xmlns:a16="http://schemas.microsoft.com/office/drawing/2014/main" pred="{7C695B55-C04D-9DFA-7E1C-D6F9A8C28469}"/>
            </a:ext>
            <a:ext uri="{C183D7F6-B498-43B3-948B-1728B52AA6E4}">
              <adec:decorative xmlns:adec="http://schemas.microsoft.com/office/drawing/2017/decorative" val="1"/>
            </a:ext>
          </a:extLst>
        </xdr:cNvPr>
        <xdr:cNvSpPr/>
      </xdr:nvSpPr>
      <xdr:spPr>
        <a:xfrm rot="19842518">
          <a:off x="5162550" y="7658100"/>
          <a:ext cx="657225" cy="295275"/>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2</xdr:col>
      <xdr:colOff>2705100</xdr:colOff>
      <xdr:row>24</xdr:row>
      <xdr:rowOff>66675</xdr:rowOff>
    </xdr:from>
    <xdr:to>
      <xdr:col>2</xdr:col>
      <xdr:colOff>4257675</xdr:colOff>
      <xdr:row>29</xdr:row>
      <xdr:rowOff>47625</xdr:rowOff>
    </xdr:to>
    <xdr:sp macro="" textlink="">
      <xdr:nvSpPr>
        <xdr:cNvPr id="18" name="TextBox 17">
          <a:extLst>
            <a:ext uri="{FF2B5EF4-FFF2-40B4-BE49-F238E27FC236}">
              <a16:creationId xmlns:a16="http://schemas.microsoft.com/office/drawing/2014/main" id="{82E9DFB1-0CBF-4E04-9B09-496DD6AF9C14}"/>
            </a:ext>
            <a:ext uri="{147F2762-F138-4A5C-976F-8EAC2B608ADB}">
              <a16:predDERef xmlns:a16="http://schemas.microsoft.com/office/drawing/2014/main" pred="{7C695B55-C04D-9DFA-7E1C-D6F9A8C28469}"/>
            </a:ext>
          </a:extLst>
        </xdr:cNvPr>
        <xdr:cNvSpPr txBox="1"/>
      </xdr:nvSpPr>
      <xdr:spPr>
        <a:xfrm>
          <a:off x="3848100" y="7791450"/>
          <a:ext cx="1552575" cy="1219200"/>
        </a:xfrm>
        <a:prstGeom prst="rect">
          <a:avLst/>
        </a:prstGeom>
        <a:solidFill>
          <a:srgbClr val="D0CECE"/>
        </a:solidFill>
        <a:ln w="9525" cmpd="sng">
          <a:solidFill>
            <a:srgbClr val="D0CECE"/>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a:solidFill>
                <a:srgbClr val="B20000"/>
              </a:solidFill>
              <a:latin typeface="+mn-lt"/>
              <a:ea typeface="+mn-lt"/>
              <a:cs typeface="+mn-lt"/>
            </a:rPr>
            <a:t>Selecting drop down will</a:t>
          </a:r>
        </a:p>
        <a:p>
          <a:pPr marL="0" indent="0" algn="l"/>
          <a:r>
            <a:rPr lang="en-US" sz="1100">
              <a:solidFill>
                <a:srgbClr val="B20000"/>
              </a:solidFill>
              <a:latin typeface="+mn-lt"/>
              <a:ea typeface="+mn-lt"/>
              <a:cs typeface="+mn-lt"/>
            </a:rPr>
            <a:t>show the Scrubs, Jackets, and Cardigans</a:t>
          </a:r>
        </a:p>
      </xdr:txBody>
    </xdr:sp>
    <xdr:clientData/>
  </xdr:twoCellAnchor>
  <xdr:twoCellAnchor>
    <xdr:from>
      <xdr:col>3</xdr:col>
      <xdr:colOff>419100</xdr:colOff>
      <xdr:row>13</xdr:row>
      <xdr:rowOff>1171575</xdr:rowOff>
    </xdr:from>
    <xdr:to>
      <xdr:col>3</xdr:col>
      <xdr:colOff>714375</xdr:colOff>
      <xdr:row>15</xdr:row>
      <xdr:rowOff>19050</xdr:rowOff>
    </xdr:to>
    <xdr:sp macro="" textlink="">
      <xdr:nvSpPr>
        <xdr:cNvPr id="24" name="Right Arrow 23" descr="Arow Pointing to Embroidery">
          <a:extLst>
            <a:ext uri="{FF2B5EF4-FFF2-40B4-BE49-F238E27FC236}">
              <a16:creationId xmlns:a16="http://schemas.microsoft.com/office/drawing/2014/main" id="{E59A0712-D28D-42D9-A11A-B051718CF0C0}"/>
            </a:ext>
            <a:ext uri="{147F2762-F138-4A5C-976F-8EAC2B608ADB}">
              <a16:predDERef xmlns:a16="http://schemas.microsoft.com/office/drawing/2014/main" pred="{82E9DFB1-0CBF-4E04-9B09-496DD6AF9C14}"/>
            </a:ext>
          </a:extLst>
        </xdr:cNvPr>
        <xdr:cNvSpPr/>
      </xdr:nvSpPr>
      <xdr:spPr>
        <a:xfrm rot="5460305">
          <a:off x="6057900" y="5010150"/>
          <a:ext cx="657225" cy="295275"/>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4</xdr:col>
      <xdr:colOff>571500</xdr:colOff>
      <xdr:row>13</xdr:row>
      <xdr:rowOff>1181100</xdr:rowOff>
    </xdr:from>
    <xdr:to>
      <xdr:col>4</xdr:col>
      <xdr:colOff>866775</xdr:colOff>
      <xdr:row>15</xdr:row>
      <xdr:rowOff>28575</xdr:rowOff>
    </xdr:to>
    <xdr:sp macro="" textlink="">
      <xdr:nvSpPr>
        <xdr:cNvPr id="25" name="Right Arrow 24" descr="Arrow Pointing to Logo and Color">
          <a:extLst>
            <a:ext uri="{FF2B5EF4-FFF2-40B4-BE49-F238E27FC236}">
              <a16:creationId xmlns:a16="http://schemas.microsoft.com/office/drawing/2014/main" id="{34A8CA0D-932F-41FE-9930-FB3EBA2ABB1E}"/>
            </a:ext>
            <a:ext uri="{147F2762-F138-4A5C-976F-8EAC2B608ADB}">
              <a16:predDERef xmlns:a16="http://schemas.microsoft.com/office/drawing/2014/main" pred="{E59A0712-D28D-42D9-A11A-B051718CF0C0}"/>
            </a:ext>
          </a:extLst>
        </xdr:cNvPr>
        <xdr:cNvSpPr/>
      </xdr:nvSpPr>
      <xdr:spPr>
        <a:xfrm rot="5460305">
          <a:off x="7458075" y="5019675"/>
          <a:ext cx="657225" cy="295275"/>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85725</xdr:colOff>
      <xdr:row>6</xdr:row>
      <xdr:rowOff>152400</xdr:rowOff>
    </xdr:from>
    <xdr:to>
      <xdr:col>5</xdr:col>
      <xdr:colOff>0</xdr:colOff>
      <xdr:row>13</xdr:row>
      <xdr:rowOff>1447800</xdr:rowOff>
    </xdr:to>
    <xdr:sp macro="" textlink="">
      <xdr:nvSpPr>
        <xdr:cNvPr id="20" name="TextBox 19">
          <a:extLst>
            <a:ext uri="{FF2B5EF4-FFF2-40B4-BE49-F238E27FC236}">
              <a16:creationId xmlns:a16="http://schemas.microsoft.com/office/drawing/2014/main" id="{CEA3E08C-7F2F-0C3F-EF4C-4AAABB5997C7}"/>
            </a:ext>
            <a:ext uri="{147F2762-F138-4A5C-976F-8EAC2B608ADB}">
              <a16:predDERef xmlns:a16="http://schemas.microsoft.com/office/drawing/2014/main" pred="{82E9DFB1-0CBF-4E04-9B09-496DD6AF9C14}"/>
            </a:ext>
          </a:extLst>
        </xdr:cNvPr>
        <xdr:cNvSpPr txBox="1"/>
      </xdr:nvSpPr>
      <xdr:spPr>
        <a:xfrm>
          <a:off x="5905500" y="2095500"/>
          <a:ext cx="2762250" cy="3009900"/>
        </a:xfrm>
        <a:prstGeom prst="rect">
          <a:avLst/>
        </a:prstGeom>
        <a:solidFill>
          <a:srgbClr val="D0CECE"/>
        </a:solidFill>
        <a:ln w="9525" cmpd="sng">
          <a:solidFill>
            <a:srgbClr val="D0CECE"/>
          </a:solidFill>
        </a:ln>
      </xdr:spPr>
      <xdr:txBody>
        <a:bodyPr spcFirstLastPara="0" vertOverflow="clip" horzOverflow="clip" wrap="square" lIns="91440" tIns="45720" rIns="91440" bIns="45720" rtlCol="0" anchor="t">
          <a:noAutofit/>
        </a:bodyPr>
        <a:lstStyle/>
        <a:p>
          <a:pPr marL="0" indent="0" algn="l"/>
          <a:r>
            <a:rPr lang="en-US" sz="1600">
              <a:solidFill>
                <a:srgbClr val="B20000"/>
              </a:solidFill>
              <a:latin typeface="+mn-lt"/>
              <a:ea typeface="+mn-lt"/>
              <a:cs typeface="+mn-lt"/>
            </a:rPr>
            <a:t>Did you need an Embroidery?</a:t>
          </a:r>
        </a:p>
        <a:p>
          <a:pPr marL="0" indent="0" algn="l"/>
          <a:r>
            <a:rPr lang="en-US" sz="1600">
              <a:solidFill>
                <a:srgbClr val="B20000"/>
              </a:solidFill>
              <a:latin typeface="+mn-lt"/>
              <a:ea typeface="+mn-lt"/>
              <a:cs typeface="+mn-lt"/>
            </a:rPr>
            <a:t>Drop Down Yes or No</a:t>
          </a:r>
        </a:p>
        <a:p>
          <a:pPr marL="0" indent="0" algn="l"/>
          <a:endParaRPr lang="en-US" sz="1600">
            <a:solidFill>
              <a:srgbClr val="B20000"/>
            </a:solidFill>
            <a:latin typeface="+mn-lt"/>
            <a:ea typeface="+mn-lt"/>
            <a:cs typeface="+mn-lt"/>
          </a:endParaRPr>
        </a:p>
        <a:p>
          <a:pPr marL="0" indent="0" algn="l"/>
          <a:r>
            <a:rPr lang="en-US" sz="1600">
              <a:solidFill>
                <a:srgbClr val="B20000"/>
              </a:solidFill>
              <a:latin typeface="+mn-lt"/>
              <a:ea typeface="+mn-lt"/>
              <a:cs typeface="+mn-lt"/>
            </a:rPr>
            <a:t>Logo and Color design</a:t>
          </a:r>
        </a:p>
        <a:p>
          <a:pPr marL="0" indent="0" algn="l"/>
          <a:r>
            <a:rPr lang="en-US" sz="1600">
              <a:solidFill>
                <a:srgbClr val="B20000"/>
              </a:solidFill>
              <a:latin typeface="+mn-lt"/>
              <a:ea typeface="+mn-lt"/>
              <a:cs typeface="+mn-lt"/>
            </a:rPr>
            <a:t>Drop Down</a:t>
          </a:r>
          <a:endParaRPr lang="en-US" sz="1600" b="1">
            <a:solidFill>
              <a:srgbClr val="B20000"/>
            </a:solidFill>
            <a:latin typeface="+mn-lt"/>
            <a:ea typeface="+mn-lt"/>
            <a:cs typeface="+mn-lt"/>
          </a:endParaRPr>
        </a:p>
        <a:p>
          <a:pPr marL="0" indent="0" algn="l"/>
          <a:r>
            <a:rPr lang="en-US" sz="1600" b="1">
              <a:solidFill>
                <a:srgbClr val="B20000"/>
              </a:solidFill>
              <a:latin typeface="+mn-lt"/>
              <a:ea typeface="+mn-lt"/>
              <a:cs typeface="+mn-lt"/>
            </a:rPr>
            <a:t>White</a:t>
          </a:r>
        </a:p>
        <a:p>
          <a:pPr marL="0" indent="0" algn="l"/>
          <a:endParaRPr lang="en-US" sz="1600" b="1">
            <a:solidFill>
              <a:srgbClr val="B20000"/>
            </a:solidFill>
            <a:latin typeface="+mn-lt"/>
            <a:ea typeface="+mn-lt"/>
            <a:cs typeface="+mn-lt"/>
          </a:endParaRPr>
        </a:p>
        <a:p>
          <a:pPr marL="0" indent="0" algn="l"/>
          <a:r>
            <a:rPr lang="en-US" sz="1600" b="1">
              <a:solidFill>
                <a:srgbClr val="B20000"/>
              </a:solidFill>
              <a:latin typeface="+mn-lt"/>
              <a:ea typeface="+mn-lt"/>
              <a:cs typeface="+mn-lt"/>
            </a:rPr>
            <a:t>Grey</a:t>
          </a:r>
        </a:p>
        <a:p>
          <a:pPr marL="0" indent="0" algn="l"/>
          <a:endParaRPr lang="en-US" sz="1600" b="1">
            <a:solidFill>
              <a:srgbClr val="B20000"/>
            </a:solidFill>
            <a:latin typeface="+mn-lt"/>
            <a:ea typeface="+mn-lt"/>
            <a:cs typeface="+mn-lt"/>
          </a:endParaRPr>
        </a:p>
        <a:p>
          <a:pPr marL="0" indent="0" algn="l"/>
          <a:r>
            <a:rPr lang="en-US" sz="1600" b="1">
              <a:solidFill>
                <a:srgbClr val="B20000"/>
              </a:solidFill>
              <a:latin typeface="+mn-lt"/>
              <a:ea typeface="+mn-lt"/>
              <a:cs typeface="+mn-lt"/>
            </a:rPr>
            <a:t>Blue</a:t>
          </a:r>
        </a:p>
      </xdr:txBody>
    </xdr:sp>
    <xdr:clientData/>
  </xdr:twoCellAnchor>
  <xdr:twoCellAnchor editAs="oneCell">
    <xdr:from>
      <xdr:col>3</xdr:col>
      <xdr:colOff>971550</xdr:colOff>
      <xdr:row>13</xdr:row>
      <xdr:rowOff>942975</xdr:rowOff>
    </xdr:from>
    <xdr:to>
      <xdr:col>4</xdr:col>
      <xdr:colOff>1323975</xdr:colOff>
      <xdr:row>13</xdr:row>
      <xdr:rowOff>1333500</xdr:rowOff>
    </xdr:to>
    <xdr:pic>
      <xdr:nvPicPr>
        <xdr:cNvPr id="21" name="Picture 20" descr="UT Southwestern Logo Example in Blue">
          <a:extLst>
            <a:ext uri="{FF2B5EF4-FFF2-40B4-BE49-F238E27FC236}">
              <a16:creationId xmlns:a16="http://schemas.microsoft.com/office/drawing/2014/main" id="{CED6D43C-5250-AD59-F1FA-87A3D40989D5}"/>
            </a:ext>
            <a:ext uri="{147F2762-F138-4A5C-976F-8EAC2B608ADB}">
              <a16:predDERef xmlns:a16="http://schemas.microsoft.com/office/drawing/2014/main" pred="{CEA3E08C-7F2F-0C3F-EF4C-4AAABB5997C7}"/>
            </a:ext>
          </a:extLst>
        </xdr:cNvPr>
        <xdr:cNvPicPr>
          <a:picLocks noChangeAspect="1"/>
        </xdr:cNvPicPr>
      </xdr:nvPicPr>
      <xdr:blipFill>
        <a:blip xmlns:r="http://schemas.openxmlformats.org/officeDocument/2006/relationships" r:embed="rId6"/>
        <a:stretch>
          <a:fillRect/>
        </a:stretch>
      </xdr:blipFill>
      <xdr:spPr>
        <a:xfrm>
          <a:off x="6791325" y="4600575"/>
          <a:ext cx="1600200" cy="390525"/>
        </a:xfrm>
        <a:prstGeom prst="rect">
          <a:avLst/>
        </a:prstGeom>
      </xdr:spPr>
    </xdr:pic>
    <xdr:clientData/>
  </xdr:twoCellAnchor>
  <xdr:twoCellAnchor editAs="oneCell">
    <xdr:from>
      <xdr:col>3</xdr:col>
      <xdr:colOff>942975</xdr:colOff>
      <xdr:row>12</xdr:row>
      <xdr:rowOff>152400</xdr:rowOff>
    </xdr:from>
    <xdr:to>
      <xdr:col>4</xdr:col>
      <xdr:colOff>1304925</xdr:colOff>
      <xdr:row>13</xdr:row>
      <xdr:rowOff>361950</xdr:rowOff>
    </xdr:to>
    <xdr:pic>
      <xdr:nvPicPr>
        <xdr:cNvPr id="22" name="Picture 21" descr="UT Southwestern Logo Example in White">
          <a:extLst>
            <a:ext uri="{FF2B5EF4-FFF2-40B4-BE49-F238E27FC236}">
              <a16:creationId xmlns:a16="http://schemas.microsoft.com/office/drawing/2014/main" id="{DD5A7B16-EA95-E63B-AA69-C858818CAF3D}"/>
            </a:ext>
            <a:ext uri="{147F2762-F138-4A5C-976F-8EAC2B608ADB}">
              <a16:predDERef xmlns:a16="http://schemas.microsoft.com/office/drawing/2014/main" pred="{CED6D43C-5250-AD59-F1FA-87A3D40989D5}"/>
            </a:ext>
          </a:extLst>
        </xdr:cNvPr>
        <xdr:cNvPicPr>
          <a:picLocks noChangeAspect="1"/>
        </xdr:cNvPicPr>
      </xdr:nvPicPr>
      <xdr:blipFill>
        <a:blip xmlns:r="http://schemas.openxmlformats.org/officeDocument/2006/relationships" r:embed="rId7"/>
        <a:stretch>
          <a:fillRect/>
        </a:stretch>
      </xdr:blipFill>
      <xdr:spPr>
        <a:xfrm>
          <a:off x="6762750" y="3638550"/>
          <a:ext cx="1609725" cy="381000"/>
        </a:xfrm>
        <a:prstGeom prst="rect">
          <a:avLst/>
        </a:prstGeom>
      </xdr:spPr>
    </xdr:pic>
    <xdr:clientData/>
  </xdr:twoCellAnchor>
  <xdr:twoCellAnchor editAs="oneCell">
    <xdr:from>
      <xdr:col>3</xdr:col>
      <xdr:colOff>952500</xdr:colOff>
      <xdr:row>13</xdr:row>
      <xdr:rowOff>457200</xdr:rowOff>
    </xdr:from>
    <xdr:to>
      <xdr:col>4</xdr:col>
      <xdr:colOff>1304925</xdr:colOff>
      <xdr:row>13</xdr:row>
      <xdr:rowOff>838200</xdr:rowOff>
    </xdr:to>
    <xdr:pic>
      <xdr:nvPicPr>
        <xdr:cNvPr id="23" name="Picture 22" descr="UT Southwestern Logo in Grey">
          <a:extLst>
            <a:ext uri="{FF2B5EF4-FFF2-40B4-BE49-F238E27FC236}">
              <a16:creationId xmlns:a16="http://schemas.microsoft.com/office/drawing/2014/main" id="{DF033C6C-502A-38A6-7689-5DDB7917AC50}"/>
            </a:ext>
            <a:ext uri="{147F2762-F138-4A5C-976F-8EAC2B608ADB}">
              <a16:predDERef xmlns:a16="http://schemas.microsoft.com/office/drawing/2014/main" pred="{DD5A7B16-EA95-E63B-AA69-C858818CAF3D}"/>
            </a:ext>
          </a:extLst>
        </xdr:cNvPr>
        <xdr:cNvPicPr>
          <a:picLocks noChangeAspect="1"/>
        </xdr:cNvPicPr>
      </xdr:nvPicPr>
      <xdr:blipFill>
        <a:blip xmlns:r="http://schemas.openxmlformats.org/officeDocument/2006/relationships" r:embed="rId8"/>
        <a:stretch>
          <a:fillRect/>
        </a:stretch>
      </xdr:blipFill>
      <xdr:spPr>
        <a:xfrm>
          <a:off x="6772275" y="4114800"/>
          <a:ext cx="1600200" cy="381000"/>
        </a:xfrm>
        <a:prstGeom prst="rect">
          <a:avLst/>
        </a:prstGeom>
      </xdr:spPr>
    </xdr:pic>
    <xdr:clientData/>
  </xdr:twoCellAnchor>
  <xdr:twoCellAnchor>
    <xdr:from>
      <xdr:col>5</xdr:col>
      <xdr:colOff>1304925</xdr:colOff>
      <xdr:row>13</xdr:row>
      <xdr:rowOff>1276350</xdr:rowOff>
    </xdr:from>
    <xdr:to>
      <xdr:col>5</xdr:col>
      <xdr:colOff>1600200</xdr:colOff>
      <xdr:row>15</xdr:row>
      <xdr:rowOff>123825</xdr:rowOff>
    </xdr:to>
    <xdr:sp macro="" textlink="">
      <xdr:nvSpPr>
        <xdr:cNvPr id="28" name="Right Arrow 27" descr="Arrow Pointing to Logo Position">
          <a:extLst>
            <a:ext uri="{FF2B5EF4-FFF2-40B4-BE49-F238E27FC236}">
              <a16:creationId xmlns:a16="http://schemas.microsoft.com/office/drawing/2014/main" id="{BD80A82D-184F-43FD-A888-DBDF6AB970C0}"/>
            </a:ext>
            <a:ext uri="{147F2762-F138-4A5C-976F-8EAC2B608ADB}">
              <a16:predDERef xmlns:a16="http://schemas.microsoft.com/office/drawing/2014/main" pred="{E32D0405-916D-62DB-9D54-CF7305D16C7D}"/>
            </a:ext>
          </a:extLst>
        </xdr:cNvPr>
        <xdr:cNvSpPr/>
      </xdr:nvSpPr>
      <xdr:spPr>
        <a:xfrm rot="5460305">
          <a:off x="9791700" y="5114925"/>
          <a:ext cx="657225" cy="295275"/>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6</xdr:col>
      <xdr:colOff>304800</xdr:colOff>
      <xdr:row>13</xdr:row>
      <xdr:rowOff>1238250</xdr:rowOff>
    </xdr:from>
    <xdr:to>
      <xdr:col>6</xdr:col>
      <xdr:colOff>600075</xdr:colOff>
      <xdr:row>15</xdr:row>
      <xdr:rowOff>85725</xdr:rowOff>
    </xdr:to>
    <xdr:sp macro="" textlink="">
      <xdr:nvSpPr>
        <xdr:cNvPr id="29" name="Right Arrow 28" descr="Arrow Pointing to Garment Color">
          <a:extLst>
            <a:ext uri="{FF2B5EF4-FFF2-40B4-BE49-F238E27FC236}">
              <a16:creationId xmlns:a16="http://schemas.microsoft.com/office/drawing/2014/main" id="{08CF4B2E-1F5B-4A19-A76A-3070323E1F47}"/>
            </a:ext>
            <a:ext uri="{147F2762-F138-4A5C-976F-8EAC2B608ADB}">
              <a16:predDERef xmlns:a16="http://schemas.microsoft.com/office/drawing/2014/main" pred="{E32D0405-916D-62DB-9D54-CF7305D16C7D}"/>
            </a:ext>
          </a:extLst>
        </xdr:cNvPr>
        <xdr:cNvSpPr/>
      </xdr:nvSpPr>
      <xdr:spPr>
        <a:xfrm rot="3442845">
          <a:off x="12049125" y="5076825"/>
          <a:ext cx="657225" cy="295275"/>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5</xdr:col>
      <xdr:colOff>323850</xdr:colOff>
      <xdr:row>5</xdr:row>
      <xdr:rowOff>85725</xdr:rowOff>
    </xdr:from>
    <xdr:to>
      <xdr:col>6</xdr:col>
      <xdr:colOff>400050</xdr:colOff>
      <xdr:row>13</xdr:row>
      <xdr:rowOff>1562100</xdr:rowOff>
    </xdr:to>
    <xdr:sp macro="" textlink="">
      <xdr:nvSpPr>
        <xdr:cNvPr id="27" name="TextBox 26">
          <a:extLst>
            <a:ext uri="{FF2B5EF4-FFF2-40B4-BE49-F238E27FC236}">
              <a16:creationId xmlns:a16="http://schemas.microsoft.com/office/drawing/2014/main" id="{81E651B2-447C-F944-BF7D-F3C41CC808B7}"/>
            </a:ext>
            <a:ext uri="{147F2762-F138-4A5C-976F-8EAC2B608ADB}">
              <a16:predDERef xmlns:a16="http://schemas.microsoft.com/office/drawing/2014/main" pred="{08CF4B2E-1F5B-4A19-A76A-3070323E1F47}"/>
            </a:ext>
          </a:extLst>
        </xdr:cNvPr>
        <xdr:cNvSpPr txBox="1"/>
      </xdr:nvSpPr>
      <xdr:spPr>
        <a:xfrm>
          <a:off x="8991600" y="1743075"/>
          <a:ext cx="3333750" cy="3476625"/>
        </a:xfrm>
        <a:prstGeom prst="rect">
          <a:avLst/>
        </a:prstGeom>
        <a:solidFill>
          <a:srgbClr val="D0CECE"/>
        </a:solidFill>
        <a:ln w="9525" cmpd="sng">
          <a:solidFill>
            <a:srgbClr val="D0CECE"/>
          </a:solidFill>
        </a:ln>
      </xdr:spPr>
      <xdr:txBody>
        <a:bodyPr spcFirstLastPara="0" vertOverflow="clip" horzOverflow="clip" wrap="square" lIns="91440" tIns="45720" rIns="91440" bIns="45720" rtlCol="0" anchor="t">
          <a:noAutofit/>
        </a:bodyPr>
        <a:lstStyle/>
        <a:p>
          <a:pPr marL="0" indent="0" algn="l"/>
          <a:r>
            <a:rPr lang="en-US" sz="1600">
              <a:solidFill>
                <a:srgbClr val="B20000"/>
              </a:solidFill>
              <a:latin typeface="+mn-lt"/>
              <a:ea typeface="+mn-lt"/>
              <a:cs typeface="+mn-lt"/>
            </a:rPr>
            <a:t>Select your Logo Position from the Drop down</a:t>
          </a:r>
        </a:p>
        <a:p>
          <a:pPr marL="0" indent="0" algn="l"/>
          <a:r>
            <a:rPr lang="en-US" sz="1600">
              <a:solidFill>
                <a:srgbClr val="B20000"/>
              </a:solidFill>
              <a:latin typeface="+mn-lt"/>
              <a:ea typeface="+mn-lt"/>
              <a:cs typeface="+mn-lt"/>
            </a:rPr>
            <a:t>Select your Garment Color from the Drop down</a:t>
          </a:r>
          <a:endParaRPr lang="en-US" sz="1600" b="1">
            <a:solidFill>
              <a:srgbClr val="B20000"/>
            </a:solidFill>
            <a:latin typeface="+mn-lt"/>
            <a:ea typeface="+mn-lt"/>
            <a:cs typeface="+mn-lt"/>
          </a:endParaRPr>
        </a:p>
        <a:p>
          <a:pPr marL="0" indent="0" algn="l"/>
          <a:endParaRPr lang="en-US" sz="1600" b="1">
            <a:solidFill>
              <a:srgbClr val="B20000"/>
            </a:solidFill>
            <a:latin typeface="+mn-lt"/>
            <a:ea typeface="+mn-lt"/>
            <a:cs typeface="+mn-lt"/>
          </a:endParaRPr>
        </a:p>
        <a:p>
          <a:pPr marL="0" marR="0" indent="0" algn="l">
            <a:lnSpc>
              <a:spcPct val="100000"/>
            </a:lnSpc>
            <a:spcBef>
              <a:spcPts val="0"/>
            </a:spcBef>
            <a:spcAft>
              <a:spcPts val="0"/>
            </a:spcAft>
          </a:pPr>
          <a:r>
            <a:rPr lang="en-US" sz="1600" b="1">
              <a:solidFill>
                <a:srgbClr val="B20000"/>
              </a:solidFill>
              <a:latin typeface="+mn-lt"/>
              <a:ea typeface="+mn-lt"/>
              <a:cs typeface="+mn-lt"/>
            </a:rPr>
            <a:t>   White           </a:t>
          </a:r>
          <a:r>
            <a:rPr lang="en-US" sz="1600" b="1" i="0" u="none" strike="noStrike">
              <a:solidFill>
                <a:srgbClr val="B20000"/>
              </a:solidFill>
              <a:latin typeface="Century Gothic" panose="020B0502020202020204" pitchFamily="34" charset="0"/>
            </a:rPr>
            <a:t>Gray           Navy</a:t>
          </a:r>
          <a:endParaRPr lang="en-US" sz="1600" b="1">
            <a:solidFill>
              <a:srgbClr val="B20000"/>
            </a:solidFill>
            <a:latin typeface="+mn-lt"/>
            <a:ea typeface="+mn-lt"/>
            <a:cs typeface="+mn-lt"/>
          </a:endParaRPr>
        </a:p>
        <a:p>
          <a:pPr marL="0" indent="0" algn="l"/>
          <a:endParaRPr lang="en-US" sz="1600" b="1">
            <a:solidFill>
              <a:srgbClr val="B20000"/>
            </a:solidFill>
            <a:latin typeface="+mn-lt"/>
            <a:ea typeface="+mn-lt"/>
            <a:cs typeface="+mn-lt"/>
          </a:endParaRPr>
        </a:p>
        <a:p>
          <a:pPr marL="0" indent="0" algn="l"/>
          <a:endParaRPr lang="en-US" sz="1600" b="1">
            <a:solidFill>
              <a:srgbClr val="B20000"/>
            </a:solidFill>
            <a:latin typeface="+mn-lt"/>
            <a:ea typeface="+mn-lt"/>
            <a:cs typeface="+mn-lt"/>
          </a:endParaRPr>
        </a:p>
        <a:p>
          <a:pPr marL="0" indent="0" algn="l"/>
          <a:endParaRPr lang="en-US" sz="1600" b="1">
            <a:solidFill>
              <a:srgbClr val="B20000"/>
            </a:solidFill>
            <a:latin typeface="+mn-lt"/>
            <a:ea typeface="+mn-lt"/>
            <a:cs typeface="+mn-lt"/>
          </a:endParaRPr>
        </a:p>
        <a:p>
          <a:pPr marL="0" indent="0" algn="l"/>
          <a:endParaRPr lang="en-US" sz="1600" b="1">
            <a:solidFill>
              <a:srgbClr val="B20000"/>
            </a:solidFill>
            <a:latin typeface="+mn-lt"/>
            <a:ea typeface="+mn-lt"/>
            <a:cs typeface="+mn-lt"/>
          </a:endParaRPr>
        </a:p>
        <a:p>
          <a:pPr marL="0" indent="0" algn="l"/>
          <a:endParaRPr lang="en-US" sz="1600" b="1">
            <a:solidFill>
              <a:srgbClr val="B20000"/>
            </a:solidFill>
            <a:latin typeface="+mn-lt"/>
            <a:ea typeface="+mn-lt"/>
            <a:cs typeface="+mn-lt"/>
          </a:endParaRPr>
        </a:p>
        <a:p>
          <a:pPr marL="0" indent="0" algn="l"/>
          <a:endParaRPr lang="en-US" sz="1600" b="1">
            <a:solidFill>
              <a:srgbClr val="B20000"/>
            </a:solidFill>
            <a:latin typeface="+mn-lt"/>
            <a:ea typeface="+mn-lt"/>
            <a:cs typeface="+mn-lt"/>
          </a:endParaRPr>
        </a:p>
      </xdr:txBody>
    </xdr:sp>
    <xdr:clientData/>
  </xdr:twoCellAnchor>
  <xdr:twoCellAnchor>
    <xdr:from>
      <xdr:col>7</xdr:col>
      <xdr:colOff>238125</xdr:colOff>
      <xdr:row>13</xdr:row>
      <xdr:rowOff>1209675</xdr:rowOff>
    </xdr:from>
    <xdr:to>
      <xdr:col>7</xdr:col>
      <xdr:colOff>533400</xdr:colOff>
      <xdr:row>15</xdr:row>
      <xdr:rowOff>57150</xdr:rowOff>
    </xdr:to>
    <xdr:sp macro="" textlink="">
      <xdr:nvSpPr>
        <xdr:cNvPr id="30" name="Right Arrow 29" descr="Arrow Pointing to Size">
          <a:extLst>
            <a:ext uri="{FF2B5EF4-FFF2-40B4-BE49-F238E27FC236}">
              <a16:creationId xmlns:a16="http://schemas.microsoft.com/office/drawing/2014/main" id="{A91ECC8B-60AA-40F9-965F-AD12546231A2}"/>
            </a:ext>
            <a:ext uri="{147F2762-F138-4A5C-976F-8EAC2B608ADB}">
              <a16:predDERef xmlns:a16="http://schemas.microsoft.com/office/drawing/2014/main" pred="{81E651B2-447C-F944-BF7D-F3C41CC808B7}"/>
            </a:ext>
          </a:extLst>
        </xdr:cNvPr>
        <xdr:cNvSpPr/>
      </xdr:nvSpPr>
      <xdr:spPr>
        <a:xfrm rot="4674315">
          <a:off x="13592175" y="5048250"/>
          <a:ext cx="657225" cy="295275"/>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6</xdr:col>
      <xdr:colOff>400050</xdr:colOff>
      <xdr:row>10</xdr:row>
      <xdr:rowOff>104775</xdr:rowOff>
    </xdr:from>
    <xdr:to>
      <xdr:col>7</xdr:col>
      <xdr:colOff>781050</xdr:colOff>
      <xdr:row>13</xdr:row>
      <xdr:rowOff>1419225</xdr:rowOff>
    </xdr:to>
    <xdr:sp macro="" textlink="">
      <xdr:nvSpPr>
        <xdr:cNvPr id="26" name="TextBox 25">
          <a:extLst>
            <a:ext uri="{FF2B5EF4-FFF2-40B4-BE49-F238E27FC236}">
              <a16:creationId xmlns:a16="http://schemas.microsoft.com/office/drawing/2014/main" id="{E32D0405-916D-62DB-9D54-CF7305D16C7D}"/>
            </a:ext>
            <a:ext uri="{147F2762-F138-4A5C-976F-8EAC2B608ADB}">
              <a16:predDERef xmlns:a16="http://schemas.microsoft.com/office/drawing/2014/main" pred="{A91ECC8B-60AA-40F9-965F-AD12546231A2}"/>
            </a:ext>
          </a:extLst>
        </xdr:cNvPr>
        <xdr:cNvSpPr txBox="1"/>
      </xdr:nvSpPr>
      <xdr:spPr>
        <a:xfrm>
          <a:off x="12325350" y="3057525"/>
          <a:ext cx="1990725" cy="2019300"/>
        </a:xfrm>
        <a:prstGeom prst="rect">
          <a:avLst/>
        </a:prstGeom>
        <a:solidFill>
          <a:srgbClr val="D0CECE"/>
        </a:solidFill>
        <a:ln w="9525" cmpd="sng">
          <a:solidFill>
            <a:srgbClr val="D0CECE"/>
          </a:solidFill>
        </a:ln>
      </xdr:spPr>
      <xdr:txBody>
        <a:bodyPr spcFirstLastPara="0" vertOverflow="clip" horzOverflow="clip" wrap="square" lIns="91440" tIns="45720" rIns="91440" bIns="45720" rtlCol="0" anchor="t">
          <a:noAutofit/>
        </a:bodyPr>
        <a:lstStyle/>
        <a:p>
          <a:pPr marL="0" indent="0" algn="l"/>
          <a:r>
            <a:rPr lang="en-US" sz="1600">
              <a:solidFill>
                <a:srgbClr val="B20000"/>
              </a:solidFill>
              <a:latin typeface="+mn-lt"/>
              <a:ea typeface="+mn-lt"/>
              <a:cs typeface="+mn-lt"/>
            </a:rPr>
            <a:t>Select your Size from the dropo down</a:t>
          </a:r>
        </a:p>
        <a:p>
          <a:pPr marL="0" indent="0" algn="l"/>
          <a:r>
            <a:rPr lang="en-US" sz="1600">
              <a:solidFill>
                <a:srgbClr val="B20000"/>
              </a:solidFill>
              <a:latin typeface="+mn-lt"/>
              <a:ea typeface="+mn-lt"/>
              <a:cs typeface="+mn-lt"/>
            </a:rPr>
            <a:t>Small</a:t>
          </a:r>
        </a:p>
        <a:p>
          <a:pPr marL="0" indent="0" algn="l"/>
          <a:r>
            <a:rPr lang="en-US" sz="1600">
              <a:solidFill>
                <a:srgbClr val="B20000"/>
              </a:solidFill>
              <a:latin typeface="+mn-lt"/>
              <a:ea typeface="+mn-lt"/>
              <a:cs typeface="+mn-lt"/>
            </a:rPr>
            <a:t>Medium</a:t>
          </a:r>
        </a:p>
        <a:p>
          <a:pPr marL="0" indent="0" algn="l"/>
          <a:r>
            <a:rPr lang="en-US" sz="1600">
              <a:solidFill>
                <a:srgbClr val="B20000"/>
              </a:solidFill>
              <a:latin typeface="+mn-lt"/>
              <a:ea typeface="+mn-lt"/>
              <a:cs typeface="+mn-lt"/>
            </a:rPr>
            <a:t>Large</a:t>
          </a:r>
        </a:p>
        <a:p>
          <a:pPr marL="0" indent="0" algn="l"/>
          <a:r>
            <a:rPr lang="en-US" sz="1600">
              <a:solidFill>
                <a:srgbClr val="B20000"/>
              </a:solidFill>
              <a:latin typeface="+mn-lt"/>
              <a:ea typeface="+mn-lt"/>
              <a:cs typeface="+mn-lt"/>
            </a:rPr>
            <a:t>Extra Large</a:t>
          </a:r>
        </a:p>
        <a:p>
          <a:pPr marL="0" indent="0" algn="l"/>
          <a:r>
            <a:rPr lang="en-US" sz="1600">
              <a:solidFill>
                <a:srgbClr val="B20000"/>
              </a:solidFill>
              <a:latin typeface="+mn-lt"/>
              <a:ea typeface="+mn-lt"/>
              <a:cs typeface="+mn-lt"/>
            </a:rPr>
            <a:t>2 XL</a:t>
          </a:r>
          <a:endParaRPr lang="en-US" sz="1100">
            <a:solidFill>
              <a:srgbClr val="B20000"/>
            </a:solidFill>
            <a:latin typeface="+mn-lt"/>
            <a:ea typeface="+mn-lt"/>
            <a:cs typeface="+mn-lt"/>
          </a:endParaRPr>
        </a:p>
        <a:p>
          <a:pPr marL="0" indent="0" algn="l"/>
          <a:endParaRPr lang="en-US" sz="1100">
            <a:solidFill>
              <a:srgbClr val="B20000"/>
            </a:solidFill>
            <a:latin typeface="+mn-lt"/>
            <a:ea typeface="+mn-lt"/>
            <a:cs typeface="+mn-lt"/>
          </a:endParaRPr>
        </a:p>
      </xdr:txBody>
    </xdr:sp>
    <xdr:clientData/>
  </xdr:twoCellAnchor>
  <xdr:twoCellAnchor editAs="oneCell">
    <xdr:from>
      <xdr:col>5</xdr:col>
      <xdr:colOff>342900</xdr:colOff>
      <xdr:row>11</xdr:row>
      <xdr:rowOff>85725</xdr:rowOff>
    </xdr:from>
    <xdr:to>
      <xdr:col>5</xdr:col>
      <xdr:colOff>1466850</xdr:colOff>
      <xdr:row>13</xdr:row>
      <xdr:rowOff>1304925</xdr:rowOff>
    </xdr:to>
    <xdr:pic>
      <xdr:nvPicPr>
        <xdr:cNvPr id="33" name="Picture 32" descr="White Garment Example">
          <a:extLst>
            <a:ext uri="{FF2B5EF4-FFF2-40B4-BE49-F238E27FC236}">
              <a16:creationId xmlns:a16="http://schemas.microsoft.com/office/drawing/2014/main" id="{21553BFF-8C2E-81D3-4916-870C7C6C095B}"/>
            </a:ext>
            <a:ext uri="{147F2762-F138-4A5C-976F-8EAC2B608ADB}">
              <a16:predDERef xmlns:a16="http://schemas.microsoft.com/office/drawing/2014/main" pred="{E32D0405-916D-62DB-9D54-CF7305D16C7D}"/>
            </a:ext>
          </a:extLst>
        </xdr:cNvPr>
        <xdr:cNvPicPr>
          <a:picLocks noChangeAspect="1"/>
        </xdr:cNvPicPr>
      </xdr:nvPicPr>
      <xdr:blipFill>
        <a:blip xmlns:r="http://schemas.openxmlformats.org/officeDocument/2006/relationships" r:embed="rId9"/>
        <a:stretch>
          <a:fillRect/>
        </a:stretch>
      </xdr:blipFill>
      <xdr:spPr>
        <a:xfrm>
          <a:off x="9010650" y="3295650"/>
          <a:ext cx="1123950" cy="1666875"/>
        </a:xfrm>
        <a:prstGeom prst="rect">
          <a:avLst/>
        </a:prstGeom>
      </xdr:spPr>
    </xdr:pic>
    <xdr:clientData/>
  </xdr:twoCellAnchor>
  <xdr:twoCellAnchor editAs="oneCell">
    <xdr:from>
      <xdr:col>5</xdr:col>
      <xdr:colOff>2590800</xdr:colOff>
      <xdr:row>11</xdr:row>
      <xdr:rowOff>85725</xdr:rowOff>
    </xdr:from>
    <xdr:to>
      <xdr:col>6</xdr:col>
      <xdr:colOff>371475</xdr:colOff>
      <xdr:row>13</xdr:row>
      <xdr:rowOff>1323975</xdr:rowOff>
    </xdr:to>
    <xdr:pic>
      <xdr:nvPicPr>
        <xdr:cNvPr id="35" name="Picture 34" descr="Navy Garment Example">
          <a:extLst>
            <a:ext uri="{FF2B5EF4-FFF2-40B4-BE49-F238E27FC236}">
              <a16:creationId xmlns:a16="http://schemas.microsoft.com/office/drawing/2014/main" id="{BB47A976-5EB2-DC8A-20E9-5D847D4B4669}"/>
            </a:ext>
            <a:ext uri="{147F2762-F138-4A5C-976F-8EAC2B608ADB}">
              <a16:predDERef xmlns:a16="http://schemas.microsoft.com/office/drawing/2014/main" pred="{21553BFF-8C2E-81D3-4916-870C7C6C095B}"/>
            </a:ext>
          </a:extLst>
        </xdr:cNvPr>
        <xdr:cNvPicPr>
          <a:picLocks noChangeAspect="1"/>
        </xdr:cNvPicPr>
      </xdr:nvPicPr>
      <xdr:blipFill>
        <a:blip xmlns:r="http://schemas.openxmlformats.org/officeDocument/2006/relationships" r:embed="rId10"/>
        <a:stretch>
          <a:fillRect/>
        </a:stretch>
      </xdr:blipFill>
      <xdr:spPr>
        <a:xfrm>
          <a:off x="11258550" y="3295650"/>
          <a:ext cx="1038225" cy="1685925"/>
        </a:xfrm>
        <a:prstGeom prst="rect">
          <a:avLst/>
        </a:prstGeom>
      </xdr:spPr>
    </xdr:pic>
    <xdr:clientData/>
  </xdr:twoCellAnchor>
  <xdr:twoCellAnchor editAs="oneCell">
    <xdr:from>
      <xdr:col>5</xdr:col>
      <xdr:colOff>1495425</xdr:colOff>
      <xdr:row>11</xdr:row>
      <xdr:rowOff>85725</xdr:rowOff>
    </xdr:from>
    <xdr:to>
      <xdr:col>5</xdr:col>
      <xdr:colOff>2552700</xdr:colOff>
      <xdr:row>13</xdr:row>
      <xdr:rowOff>1304925</xdr:rowOff>
    </xdr:to>
    <xdr:pic>
      <xdr:nvPicPr>
        <xdr:cNvPr id="36" name="Picture 35" descr="Gray Garment Example">
          <a:extLst>
            <a:ext uri="{FF2B5EF4-FFF2-40B4-BE49-F238E27FC236}">
              <a16:creationId xmlns:a16="http://schemas.microsoft.com/office/drawing/2014/main" id="{25B3A8F9-F2AA-B493-9BF5-09AF00028445}"/>
            </a:ext>
            <a:ext uri="{147F2762-F138-4A5C-976F-8EAC2B608ADB}">
              <a16:predDERef xmlns:a16="http://schemas.microsoft.com/office/drawing/2014/main" pred="{BB47A976-5EB2-DC8A-20E9-5D847D4B4669}"/>
            </a:ext>
          </a:extLst>
        </xdr:cNvPr>
        <xdr:cNvPicPr>
          <a:picLocks noChangeAspect="1"/>
        </xdr:cNvPicPr>
      </xdr:nvPicPr>
      <xdr:blipFill>
        <a:blip xmlns:r="http://schemas.openxmlformats.org/officeDocument/2006/relationships" r:embed="rId11"/>
        <a:stretch>
          <a:fillRect/>
        </a:stretch>
      </xdr:blipFill>
      <xdr:spPr>
        <a:xfrm>
          <a:off x="10163175" y="3295650"/>
          <a:ext cx="1057275" cy="1666875"/>
        </a:xfrm>
        <a:prstGeom prst="rect">
          <a:avLst/>
        </a:prstGeom>
      </xdr:spPr>
    </xdr:pic>
    <xdr:clientData/>
  </xdr:twoCellAnchor>
  <xdr:twoCellAnchor>
    <xdr:from>
      <xdr:col>7</xdr:col>
      <xdr:colOff>1000125</xdr:colOff>
      <xdr:row>10</xdr:row>
      <xdr:rowOff>38100</xdr:rowOff>
    </xdr:from>
    <xdr:to>
      <xdr:col>9</xdr:col>
      <xdr:colOff>180975</xdr:colOff>
      <xdr:row>13</xdr:row>
      <xdr:rowOff>1371600</xdr:rowOff>
    </xdr:to>
    <xdr:sp macro="" textlink="">
      <xdr:nvSpPr>
        <xdr:cNvPr id="7" name="TextBox 6">
          <a:extLst>
            <a:ext uri="{FF2B5EF4-FFF2-40B4-BE49-F238E27FC236}">
              <a16:creationId xmlns:a16="http://schemas.microsoft.com/office/drawing/2014/main" id="{8EFB829D-F527-88B4-6A01-F0C7DDD65481}"/>
            </a:ext>
            <a:ext uri="{147F2762-F138-4A5C-976F-8EAC2B608ADB}">
              <a16:predDERef xmlns:a16="http://schemas.microsoft.com/office/drawing/2014/main" pred="{25B3A8F9-F2AA-B493-9BF5-09AF00028445}"/>
            </a:ext>
          </a:extLst>
        </xdr:cNvPr>
        <xdr:cNvSpPr txBox="1"/>
      </xdr:nvSpPr>
      <xdr:spPr>
        <a:xfrm>
          <a:off x="14535150" y="2990850"/>
          <a:ext cx="1743075" cy="2038350"/>
        </a:xfrm>
        <a:prstGeom prst="rect">
          <a:avLst/>
        </a:prstGeom>
        <a:solidFill>
          <a:srgbClr val="D0CECE"/>
        </a:solidFill>
        <a:ln w="9525" cmpd="sng">
          <a:solidFill>
            <a:srgbClr val="D0CECE"/>
          </a:solidFill>
        </a:ln>
      </xdr:spPr>
      <xdr:txBody>
        <a:bodyPr spcFirstLastPara="0" vertOverflow="clip" horzOverflow="clip" wrap="square" lIns="91440" tIns="45720" rIns="91440" bIns="45720" rtlCol="0" anchor="t">
          <a:noAutofit/>
        </a:bodyPr>
        <a:lstStyle/>
        <a:p>
          <a:pPr marL="0" indent="0" algn="l"/>
          <a:r>
            <a:rPr lang="en-US" sz="1600" b="0">
              <a:solidFill>
                <a:srgbClr val="B20000"/>
              </a:solidFill>
              <a:latin typeface="+mn-lt"/>
              <a:ea typeface="+mn-lt"/>
              <a:cs typeface="+mn-lt"/>
            </a:rPr>
            <a:t>Select if your would like a Personalization added to your uniform.  </a:t>
          </a:r>
        </a:p>
        <a:p>
          <a:pPr marL="0" indent="0" algn="l"/>
          <a:r>
            <a:rPr lang="en-US" sz="1600" b="0">
              <a:solidFill>
                <a:srgbClr val="B20000"/>
              </a:solidFill>
              <a:latin typeface="+mn-lt"/>
              <a:ea typeface="+mn-lt"/>
              <a:cs typeface="+mn-lt"/>
            </a:rPr>
            <a:t>Drop down selection</a:t>
          </a:r>
        </a:p>
        <a:p>
          <a:pPr marL="0" indent="0" algn="l"/>
          <a:r>
            <a:rPr lang="en-US" sz="1600" b="0">
              <a:solidFill>
                <a:srgbClr val="B20000"/>
              </a:solidFill>
              <a:latin typeface="+mn-lt"/>
              <a:ea typeface="+mn-lt"/>
              <a:cs typeface="+mn-lt"/>
            </a:rPr>
            <a:t>Yes or No</a:t>
          </a:r>
        </a:p>
      </xdr:txBody>
    </xdr:sp>
    <xdr:clientData/>
  </xdr:twoCellAnchor>
  <xdr:twoCellAnchor>
    <xdr:from>
      <xdr:col>9</xdr:col>
      <xdr:colOff>314325</xdr:colOff>
      <xdr:row>8</xdr:row>
      <xdr:rowOff>152400</xdr:rowOff>
    </xdr:from>
    <xdr:to>
      <xdr:col>9</xdr:col>
      <xdr:colOff>3619500</xdr:colOff>
      <xdr:row>13</xdr:row>
      <xdr:rowOff>1323975</xdr:rowOff>
    </xdr:to>
    <xdr:sp macro="" textlink="">
      <xdr:nvSpPr>
        <xdr:cNvPr id="31" name="TextBox 30">
          <a:extLst>
            <a:ext uri="{FF2B5EF4-FFF2-40B4-BE49-F238E27FC236}">
              <a16:creationId xmlns:a16="http://schemas.microsoft.com/office/drawing/2014/main" id="{BCCF8DB1-48E8-F154-54E2-119A73EDAE7C}"/>
            </a:ext>
            <a:ext uri="{147F2762-F138-4A5C-976F-8EAC2B608ADB}">
              <a16:predDERef xmlns:a16="http://schemas.microsoft.com/office/drawing/2014/main" pred="{8EFB829D-F527-88B4-6A01-F0C7DDD65481}"/>
            </a:ext>
          </a:extLst>
        </xdr:cNvPr>
        <xdr:cNvSpPr txBox="1"/>
      </xdr:nvSpPr>
      <xdr:spPr>
        <a:xfrm>
          <a:off x="16411575" y="2600325"/>
          <a:ext cx="3305175" cy="2381250"/>
        </a:xfrm>
        <a:prstGeom prst="rect">
          <a:avLst/>
        </a:prstGeom>
        <a:solidFill>
          <a:srgbClr val="D0CECE"/>
        </a:solidFill>
        <a:ln w="9525" cmpd="sng">
          <a:solidFill>
            <a:srgbClr val="D0CECE"/>
          </a:solidFill>
        </a:ln>
      </xdr:spPr>
      <xdr:txBody>
        <a:bodyPr spcFirstLastPara="0" vertOverflow="clip" horzOverflow="clip" wrap="square" lIns="91440" tIns="45720" rIns="91440" bIns="45720" rtlCol="0" anchor="t">
          <a:noAutofit/>
        </a:bodyPr>
        <a:lstStyle/>
        <a:p>
          <a:pPr marL="0" indent="0" algn="l"/>
          <a:r>
            <a:rPr lang="en-US" sz="1600">
              <a:solidFill>
                <a:srgbClr val="B20000"/>
              </a:solidFill>
              <a:latin typeface="+mn-lt"/>
              <a:ea typeface="+mn-lt"/>
              <a:cs typeface="+mn-lt"/>
            </a:rPr>
            <a:t>Type in the decoration Name, Credentials, Department, Division, or your own text to be added on to your uniform.</a:t>
          </a:r>
        </a:p>
        <a:p>
          <a:pPr marL="0" indent="0" algn="l"/>
          <a:endParaRPr lang="en-US" sz="1600">
            <a:solidFill>
              <a:srgbClr val="B20000"/>
            </a:solidFill>
            <a:latin typeface="+mn-lt"/>
            <a:ea typeface="+mn-lt"/>
            <a:cs typeface="+mn-lt"/>
          </a:endParaRPr>
        </a:p>
        <a:p>
          <a:pPr marL="0" indent="0" algn="l"/>
          <a:r>
            <a:rPr lang="en-US" sz="1600">
              <a:solidFill>
                <a:srgbClr val="B20000"/>
              </a:solidFill>
              <a:latin typeface="+mn-lt"/>
              <a:ea typeface="+mn-lt"/>
              <a:cs typeface="+mn-lt"/>
            </a:rPr>
            <a:t>Reminder:  Each Row filled out would correspond to the uniform selected</a:t>
          </a:r>
        </a:p>
      </xdr:txBody>
    </xdr:sp>
    <xdr:clientData/>
  </xdr:twoCellAnchor>
  <xdr:twoCellAnchor>
    <xdr:from>
      <xdr:col>10</xdr:col>
      <xdr:colOff>1095375</xdr:colOff>
      <xdr:row>6</xdr:row>
      <xdr:rowOff>209550</xdr:rowOff>
    </xdr:from>
    <xdr:to>
      <xdr:col>10</xdr:col>
      <xdr:colOff>3314700</xdr:colOff>
      <xdr:row>13</xdr:row>
      <xdr:rowOff>1609725</xdr:rowOff>
    </xdr:to>
    <xdr:sp macro="" textlink="">
      <xdr:nvSpPr>
        <xdr:cNvPr id="34" name="TextBox 33">
          <a:extLst>
            <a:ext uri="{FF2B5EF4-FFF2-40B4-BE49-F238E27FC236}">
              <a16:creationId xmlns:a16="http://schemas.microsoft.com/office/drawing/2014/main" id="{7A432F91-EC66-50E7-3584-329BA1613F91}"/>
            </a:ext>
            <a:ext uri="{147F2762-F138-4A5C-976F-8EAC2B608ADB}">
              <a16:predDERef xmlns:a16="http://schemas.microsoft.com/office/drawing/2014/main" pred="{BCCF8DB1-48E8-F154-54E2-119A73EDAE7C}"/>
            </a:ext>
          </a:extLst>
        </xdr:cNvPr>
        <xdr:cNvSpPr txBox="1"/>
      </xdr:nvSpPr>
      <xdr:spPr>
        <a:xfrm>
          <a:off x="21212175" y="2152650"/>
          <a:ext cx="2219325" cy="3114675"/>
        </a:xfrm>
        <a:prstGeom prst="rect">
          <a:avLst/>
        </a:prstGeom>
        <a:solidFill>
          <a:srgbClr val="203764"/>
        </a:solidFill>
        <a:ln w="9525" cmpd="sng">
          <a:solidFill>
            <a:srgbClr val="203764"/>
          </a:solidFill>
        </a:ln>
      </xdr:spPr>
      <xdr:txBody>
        <a:bodyPr spcFirstLastPara="0" vertOverflow="clip" horzOverflow="clip" wrap="square" lIns="91440" tIns="45720" rIns="91440" bIns="45720" rtlCol="0" anchor="t">
          <a:noAutofit/>
        </a:bodyPr>
        <a:lstStyle/>
        <a:p>
          <a:pPr marL="0" indent="0" algn="l"/>
          <a:r>
            <a:rPr lang="en-US" sz="1400" b="0">
              <a:solidFill>
                <a:srgbClr val="FFFFFF"/>
              </a:solidFill>
              <a:latin typeface="+mn-lt"/>
              <a:ea typeface="+mn-lt"/>
              <a:cs typeface="+mn-lt"/>
            </a:rPr>
            <a:t>John Doe, MD</a:t>
          </a:r>
        </a:p>
        <a:p>
          <a:pPr marL="0" indent="0" algn="l"/>
          <a:r>
            <a:rPr lang="en-US" sz="1400" b="0">
              <a:solidFill>
                <a:srgbClr val="FFFFFF"/>
              </a:solidFill>
              <a:latin typeface="+mn-lt"/>
              <a:ea typeface="+mn-lt"/>
              <a:cs typeface="+mn-lt"/>
            </a:rPr>
            <a:t>University Clinic</a:t>
          </a:r>
        </a:p>
      </xdr:txBody>
    </xdr:sp>
    <xdr:clientData/>
  </xdr:twoCellAnchor>
  <xdr:twoCellAnchor>
    <xdr:from>
      <xdr:col>10</xdr:col>
      <xdr:colOff>1828800</xdr:colOff>
      <xdr:row>9</xdr:row>
      <xdr:rowOff>9525</xdr:rowOff>
    </xdr:from>
    <xdr:to>
      <xdr:col>10</xdr:col>
      <xdr:colOff>3305175</xdr:colOff>
      <xdr:row>13</xdr:row>
      <xdr:rowOff>1619250</xdr:rowOff>
    </xdr:to>
    <xdr:sp macro="" textlink="">
      <xdr:nvSpPr>
        <xdr:cNvPr id="38" name="TextBox 37">
          <a:extLst>
            <a:ext uri="{FF2B5EF4-FFF2-40B4-BE49-F238E27FC236}">
              <a16:creationId xmlns:a16="http://schemas.microsoft.com/office/drawing/2014/main" id="{062C62A9-BE40-444F-BE68-C65242AD0AE8}"/>
            </a:ext>
            <a:ext uri="{147F2762-F138-4A5C-976F-8EAC2B608ADB}">
              <a16:predDERef xmlns:a16="http://schemas.microsoft.com/office/drawing/2014/main" pred="{7A432F91-EC66-50E7-3584-329BA1613F91}"/>
            </a:ext>
          </a:extLst>
        </xdr:cNvPr>
        <xdr:cNvSpPr txBox="1"/>
      </xdr:nvSpPr>
      <xdr:spPr>
        <a:xfrm>
          <a:off x="21945600" y="2714625"/>
          <a:ext cx="1476375" cy="2562225"/>
        </a:xfrm>
        <a:prstGeom prst="rect">
          <a:avLst/>
        </a:prstGeom>
        <a:solidFill>
          <a:srgbClr val="203764"/>
        </a:solidFill>
        <a:ln w="9525" cmpd="sng">
          <a:solidFill>
            <a:srgbClr val="203764"/>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endParaRPr lang="en-US" sz="1200">
            <a:solidFill>
              <a:srgbClr val="FFFFFF"/>
            </a:solidFill>
            <a:latin typeface="+mn-lt"/>
            <a:ea typeface="+mn-lt"/>
            <a:cs typeface="+mn-lt"/>
          </a:endParaRPr>
        </a:p>
        <a:p>
          <a:pPr marL="0" indent="0" algn="l"/>
          <a:r>
            <a:rPr lang="en-US" sz="1200">
              <a:solidFill>
                <a:srgbClr val="FFFFFF"/>
              </a:solidFill>
              <a:latin typeface="+mn-lt"/>
              <a:ea typeface="+mn-lt"/>
              <a:cs typeface="+mn-lt"/>
            </a:rPr>
            <a:t>On this example, a decoration text has been added to the right chest of the  Scrub Top</a:t>
          </a:r>
        </a:p>
        <a:p>
          <a:pPr marL="0" indent="0" algn="l"/>
          <a:r>
            <a:rPr lang="en-US" sz="1200">
              <a:solidFill>
                <a:srgbClr val="FFFFFF"/>
              </a:solidFill>
              <a:latin typeface="+mn-lt"/>
              <a:ea typeface="+mn-lt"/>
              <a:cs typeface="+mn-lt"/>
            </a:rPr>
            <a:t>Uniform.</a:t>
          </a:r>
        </a:p>
      </xdr:txBody>
    </xdr:sp>
    <xdr:clientData/>
  </xdr:twoCellAnchor>
  <xdr:twoCellAnchor editAs="oneCell">
    <xdr:from>
      <xdr:col>9</xdr:col>
      <xdr:colOff>3381375</xdr:colOff>
      <xdr:row>5</xdr:row>
      <xdr:rowOff>95250</xdr:rowOff>
    </xdr:from>
    <xdr:to>
      <xdr:col>10</xdr:col>
      <xdr:colOff>1838325</xdr:colOff>
      <xdr:row>13</xdr:row>
      <xdr:rowOff>1609725</xdr:rowOff>
    </xdr:to>
    <xdr:pic>
      <xdr:nvPicPr>
        <xdr:cNvPr id="32" name="Picture 31" descr="Image of example of decoration text added to right chest of scrub top uniform">
          <a:extLst>
            <a:ext uri="{FF2B5EF4-FFF2-40B4-BE49-F238E27FC236}">
              <a16:creationId xmlns:a16="http://schemas.microsoft.com/office/drawing/2014/main" id="{670B8A14-E5BA-7787-893A-027525528D0B}"/>
            </a:ext>
            <a:ext uri="{147F2762-F138-4A5C-976F-8EAC2B608ADB}">
              <a16:predDERef xmlns:a16="http://schemas.microsoft.com/office/drawing/2014/main" pred="{BCCF8DB1-48E8-F154-54E2-119A73EDAE7C}"/>
            </a:ext>
          </a:extLst>
        </xdr:cNvPr>
        <xdr:cNvPicPr>
          <a:picLocks noChangeAspect="1"/>
        </xdr:cNvPicPr>
      </xdr:nvPicPr>
      <xdr:blipFill>
        <a:blip xmlns:r="http://schemas.openxmlformats.org/officeDocument/2006/relationships" r:embed="rId12"/>
        <a:stretch>
          <a:fillRect/>
        </a:stretch>
      </xdr:blipFill>
      <xdr:spPr>
        <a:xfrm>
          <a:off x="19478625" y="1752600"/>
          <a:ext cx="2476500" cy="3514725"/>
        </a:xfrm>
        <a:prstGeom prst="rect">
          <a:avLst/>
        </a:prstGeom>
      </xdr:spPr>
    </xdr:pic>
    <xdr:clientData/>
  </xdr:twoCellAnchor>
  <xdr:twoCellAnchor editAs="oneCell">
    <xdr:from>
      <xdr:col>9</xdr:col>
      <xdr:colOff>3990975</xdr:colOff>
      <xdr:row>11</xdr:row>
      <xdr:rowOff>247650</xdr:rowOff>
    </xdr:from>
    <xdr:to>
      <xdr:col>10</xdr:col>
      <xdr:colOff>342900</xdr:colOff>
      <xdr:row>12</xdr:row>
      <xdr:rowOff>85725</xdr:rowOff>
    </xdr:to>
    <xdr:pic>
      <xdr:nvPicPr>
        <xdr:cNvPr id="40" name="Picture 39">
          <a:extLst>
            <a:ext uri="{FF2B5EF4-FFF2-40B4-BE49-F238E27FC236}">
              <a16:creationId xmlns:a16="http://schemas.microsoft.com/office/drawing/2014/main" id="{26FDA7E1-B8C5-BFFB-AA07-2364EAF84388}"/>
            </a:ext>
            <a:ext uri="{147F2762-F138-4A5C-976F-8EAC2B608ADB}">
              <a16:predDERef xmlns:a16="http://schemas.microsoft.com/office/drawing/2014/main" pred="{670B8A14-E5BA-7787-893A-027525528D0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3"/>
        <a:stretch>
          <a:fillRect/>
        </a:stretch>
      </xdr:blipFill>
      <xdr:spPr>
        <a:xfrm>
          <a:off x="20088225" y="3457575"/>
          <a:ext cx="371475" cy="114300"/>
        </a:xfrm>
        <a:prstGeom prst="rect">
          <a:avLst/>
        </a:prstGeom>
      </xdr:spPr>
    </xdr:pic>
    <xdr:clientData/>
  </xdr:twoCellAnchor>
  <xdr:twoCellAnchor>
    <xdr:from>
      <xdr:col>10</xdr:col>
      <xdr:colOff>323850</xdr:colOff>
      <xdr:row>9</xdr:row>
      <xdr:rowOff>0</xdr:rowOff>
    </xdr:from>
    <xdr:to>
      <xdr:col>10</xdr:col>
      <xdr:colOff>1276350</xdr:colOff>
      <xdr:row>12</xdr:row>
      <xdr:rowOff>0</xdr:rowOff>
    </xdr:to>
    <xdr:cxnSp macro="">
      <xdr:nvCxnSpPr>
        <xdr:cNvPr id="37" name="Straight Connector 36" descr="Arrow pointing to right chest lettering on scrub top uniform">
          <a:extLst>
            <a:ext uri="{FF2B5EF4-FFF2-40B4-BE49-F238E27FC236}">
              <a16:creationId xmlns:a16="http://schemas.microsoft.com/office/drawing/2014/main" id="{DCA87596-2DCE-E9F3-739A-7BB69DC33BB8}"/>
            </a:ext>
            <a:ext uri="{147F2762-F138-4A5C-976F-8EAC2B608ADB}">
              <a16:predDERef xmlns:a16="http://schemas.microsoft.com/office/drawing/2014/main" pred="{26FDA7E1-B8C5-BFFB-AA07-2364EAF84388}"/>
            </a:ext>
          </a:extLst>
        </xdr:cNvPr>
        <xdr:cNvCxnSpPr>
          <a:cxnSpLocks/>
        </xdr:cNvCxnSpPr>
      </xdr:nvCxnSpPr>
      <xdr:spPr>
        <a:xfrm flipH="1">
          <a:off x="20440650" y="2705100"/>
          <a:ext cx="952500" cy="781050"/>
        </a:xfrm>
        <a:prstGeom prst="line">
          <a:avLst/>
        </a:prstGeom>
        <a:ln w="38100">
          <a:solidFill>
            <a:srgbClr val="D0CECE"/>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142875</xdr:colOff>
      <xdr:row>6</xdr:row>
      <xdr:rowOff>38100</xdr:rowOff>
    </xdr:from>
    <xdr:to>
      <xdr:col>16</xdr:col>
      <xdr:colOff>1676400</xdr:colOff>
      <xdr:row>13</xdr:row>
      <xdr:rowOff>1295400</xdr:rowOff>
    </xdr:to>
    <xdr:sp macro="" textlink="">
      <xdr:nvSpPr>
        <xdr:cNvPr id="48" name="TextBox 47">
          <a:extLst>
            <a:ext uri="{FF2B5EF4-FFF2-40B4-BE49-F238E27FC236}">
              <a16:creationId xmlns:a16="http://schemas.microsoft.com/office/drawing/2014/main" id="{F51E280B-4940-03C2-F145-245F4AB0FEF7}"/>
            </a:ext>
            <a:ext uri="{147F2762-F138-4A5C-976F-8EAC2B608ADB}">
              <a16:predDERef xmlns:a16="http://schemas.microsoft.com/office/drawing/2014/main" pred="{DCA87596-2DCE-E9F3-739A-7BB69DC33BB8}"/>
            </a:ext>
          </a:extLst>
        </xdr:cNvPr>
        <xdr:cNvSpPr txBox="1"/>
      </xdr:nvSpPr>
      <xdr:spPr>
        <a:xfrm>
          <a:off x="33937575" y="1981200"/>
          <a:ext cx="4829175" cy="2971800"/>
        </a:xfrm>
        <a:prstGeom prst="rect">
          <a:avLst/>
        </a:prstGeom>
        <a:solidFill>
          <a:srgbClr val="D0CECE"/>
        </a:solidFill>
        <a:ln w="9525" cmpd="sng">
          <a:solidFill>
            <a:srgbClr val="D0CECE"/>
          </a:solidFill>
        </a:ln>
      </xdr:spPr>
      <xdr:txBody>
        <a:bodyPr spcFirstLastPara="0" vertOverflow="clip" horzOverflow="clip" wrap="square" lIns="91440" tIns="45720" rIns="91440" bIns="45720" rtlCol="0" anchor="t">
          <a:noAutofit/>
        </a:bodyPr>
        <a:lstStyle/>
        <a:p>
          <a:pPr marL="0" indent="0" algn="l"/>
          <a:r>
            <a:rPr lang="en-US" sz="1600">
              <a:solidFill>
                <a:srgbClr val="B20000"/>
              </a:solidFill>
              <a:latin typeface="+mn-lt"/>
              <a:ea typeface="+mn-lt"/>
              <a:cs typeface="+mn-lt"/>
            </a:rPr>
            <a:t>Uniform Cost will vary based on Item Number selected, size, and embroidery decoration.</a:t>
          </a:r>
        </a:p>
        <a:p>
          <a:pPr marL="0" indent="0" algn="l"/>
          <a:endParaRPr lang="en-US" sz="1600">
            <a:solidFill>
              <a:srgbClr val="B20000"/>
            </a:solidFill>
            <a:latin typeface="+mn-lt"/>
            <a:ea typeface="+mn-lt"/>
            <a:cs typeface="+mn-lt"/>
          </a:endParaRPr>
        </a:p>
        <a:p>
          <a:pPr marL="0" indent="0" algn="l"/>
          <a:r>
            <a:rPr lang="en-US" sz="1600">
              <a:solidFill>
                <a:srgbClr val="B20000"/>
              </a:solidFill>
              <a:latin typeface="+mn-lt"/>
              <a:ea typeface="+mn-lt"/>
              <a:cs typeface="+mn-lt"/>
            </a:rPr>
            <a:t>The Total will be added automatically once the price and quantity are added on this form.  </a:t>
          </a:r>
        </a:p>
        <a:p>
          <a:pPr marL="0" indent="0" algn="l"/>
          <a:endParaRPr lang="en-US" sz="1600">
            <a:solidFill>
              <a:srgbClr val="B20000"/>
            </a:solidFill>
            <a:latin typeface="+mn-lt"/>
            <a:ea typeface="+mn-lt"/>
            <a:cs typeface="+mn-lt"/>
          </a:endParaRPr>
        </a:p>
        <a:p>
          <a:pPr marL="0" indent="0" algn="l"/>
          <a:r>
            <a:rPr lang="en-US" sz="1600">
              <a:solidFill>
                <a:srgbClr val="B20000"/>
              </a:solidFill>
              <a:latin typeface="+mn-lt"/>
              <a:ea typeface="+mn-lt"/>
              <a:cs typeface="+mn-lt"/>
            </a:rPr>
            <a:t>Shipping Total will vary on weight and size of packaging</a:t>
          </a:r>
        </a:p>
        <a:p>
          <a:pPr marL="0" indent="0" algn="l"/>
          <a:endParaRPr lang="en-US" sz="1600">
            <a:solidFill>
              <a:srgbClr val="B20000"/>
            </a:solidFill>
            <a:latin typeface="+mn-lt"/>
            <a:ea typeface="+mn-lt"/>
            <a:cs typeface="+mn-lt"/>
          </a:endParaRPr>
        </a:p>
        <a:p>
          <a:pPr marL="0" indent="0" algn="l"/>
          <a:r>
            <a:rPr lang="en-US" sz="1600">
              <a:solidFill>
                <a:srgbClr val="B20000"/>
              </a:solidFill>
              <a:latin typeface="+mn-lt"/>
              <a:ea typeface="+mn-lt"/>
              <a:cs typeface="+mn-lt"/>
            </a:rPr>
            <a:t>All totals on this form is an estimate of your Bulk Order Request</a:t>
          </a:r>
        </a:p>
      </xdr:txBody>
    </xdr:sp>
    <xdr:clientData/>
  </xdr:twoCellAnchor>
  <xdr:twoCellAnchor>
    <xdr:from>
      <xdr:col>6</xdr:col>
      <xdr:colOff>523875</xdr:colOff>
      <xdr:row>5</xdr:row>
      <xdr:rowOff>95250</xdr:rowOff>
    </xdr:from>
    <xdr:to>
      <xdr:col>8</xdr:col>
      <xdr:colOff>647700</xdr:colOff>
      <xdr:row>7</xdr:row>
      <xdr:rowOff>152400</xdr:rowOff>
    </xdr:to>
    <xdr:sp macro="" textlink="">
      <xdr:nvSpPr>
        <xdr:cNvPr id="49" name="TextBox 48">
          <a:extLst>
            <a:ext uri="{FF2B5EF4-FFF2-40B4-BE49-F238E27FC236}">
              <a16:creationId xmlns:a16="http://schemas.microsoft.com/office/drawing/2014/main" id="{BC053A82-1451-2145-6506-D7A2F07EC3CB}"/>
            </a:ext>
            <a:ext uri="{147F2762-F138-4A5C-976F-8EAC2B608ADB}">
              <a16:predDERef xmlns:a16="http://schemas.microsoft.com/office/drawing/2014/main" pred="{F51E280B-4940-03C2-F145-245F4AB0FEF7}"/>
            </a:ext>
          </a:extLst>
        </xdr:cNvPr>
        <xdr:cNvSpPr txBox="1"/>
      </xdr:nvSpPr>
      <xdr:spPr>
        <a:xfrm>
          <a:off x="12449175" y="1752600"/>
          <a:ext cx="2771775" cy="590550"/>
        </a:xfrm>
        <a:prstGeom prst="rect">
          <a:avLst/>
        </a:prstGeom>
        <a:solidFill>
          <a:srgbClr val="D0CECE"/>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600" b="0">
              <a:solidFill>
                <a:srgbClr val="B20000"/>
              </a:solidFill>
              <a:latin typeface="+mn-lt"/>
              <a:ea typeface="+mn-lt"/>
              <a:cs typeface="+mn-lt"/>
            </a:rPr>
            <a:t>Utilize the link below for sizing information</a:t>
          </a:r>
        </a:p>
        <a:p>
          <a:pPr marL="0" indent="0" algn="l"/>
          <a:endParaRPr lang="en-US" sz="1100">
            <a:solidFill>
              <a:srgbClr val="B20000"/>
            </a:solidFill>
            <a:latin typeface="+mn-lt"/>
            <a:ea typeface="+mn-lt"/>
            <a:cs typeface="+mn-lt"/>
          </a:endParaRPr>
        </a:p>
      </xdr:txBody>
    </xdr:sp>
    <xdr:clientData/>
  </xdr:twoCellAnchor>
  <xdr:twoCellAnchor>
    <xdr:from>
      <xdr:col>2</xdr:col>
      <xdr:colOff>2505075</xdr:colOff>
      <xdr:row>31</xdr:row>
      <xdr:rowOff>0</xdr:rowOff>
    </xdr:from>
    <xdr:to>
      <xdr:col>2</xdr:col>
      <xdr:colOff>4581525</xdr:colOff>
      <xdr:row>33</xdr:row>
      <xdr:rowOff>219075</xdr:rowOff>
    </xdr:to>
    <xdr:sp macro="" textlink="">
      <xdr:nvSpPr>
        <xdr:cNvPr id="51" name="Right Arrow 50" descr="Arrow pointing to examples of items from ambulatory catalog">
          <a:extLst>
            <a:ext uri="{FF2B5EF4-FFF2-40B4-BE49-F238E27FC236}">
              <a16:creationId xmlns:a16="http://schemas.microsoft.com/office/drawing/2014/main" id="{99104CEA-C8F6-4BF5-9651-982F070B478B}"/>
            </a:ext>
            <a:ext uri="{147F2762-F138-4A5C-976F-8EAC2B608ADB}">
              <a16:predDERef xmlns:a16="http://schemas.microsoft.com/office/drawing/2014/main" pred="{BC053A82-1451-2145-6506-D7A2F07EC3CB}"/>
            </a:ext>
          </a:extLst>
        </xdr:cNvPr>
        <xdr:cNvSpPr/>
      </xdr:nvSpPr>
      <xdr:spPr>
        <a:xfrm rot="12788820">
          <a:off x="3648075" y="9458325"/>
          <a:ext cx="2076450" cy="714375"/>
        </a:xfrm>
        <a:prstGeom prst="rightArrow">
          <a:avLst/>
        </a:prstGeom>
        <a:solidFill>
          <a:srgbClr val="D0CECE"/>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2</xdr:col>
      <xdr:colOff>4219575</xdr:colOff>
      <xdr:row>30</xdr:row>
      <xdr:rowOff>190500</xdr:rowOff>
    </xdr:from>
    <xdr:to>
      <xdr:col>4</xdr:col>
      <xdr:colOff>733425</xdr:colOff>
      <xdr:row>36</xdr:row>
      <xdr:rowOff>85725</xdr:rowOff>
    </xdr:to>
    <xdr:sp macro="" textlink="">
      <xdr:nvSpPr>
        <xdr:cNvPr id="50" name="TextBox 49">
          <a:extLst>
            <a:ext uri="{FF2B5EF4-FFF2-40B4-BE49-F238E27FC236}">
              <a16:creationId xmlns:a16="http://schemas.microsoft.com/office/drawing/2014/main" id="{32F8291A-8103-D389-2D92-1118C4B94D41}"/>
            </a:ext>
            <a:ext uri="{147F2762-F138-4A5C-976F-8EAC2B608ADB}">
              <a16:predDERef xmlns:a16="http://schemas.microsoft.com/office/drawing/2014/main" pred="{99104CEA-C8F6-4BF5-9651-982F070B478B}"/>
            </a:ext>
          </a:extLst>
        </xdr:cNvPr>
        <xdr:cNvSpPr txBox="1"/>
      </xdr:nvSpPr>
      <xdr:spPr>
        <a:xfrm>
          <a:off x="5362575" y="9401175"/>
          <a:ext cx="2438400" cy="1381125"/>
        </a:xfrm>
        <a:prstGeom prst="rect">
          <a:avLst/>
        </a:prstGeom>
        <a:solidFill>
          <a:srgbClr val="D0CECE"/>
        </a:solidFill>
        <a:ln w="9525" cmpd="sng">
          <a:solidFill>
            <a:srgbClr val="D0CECE"/>
          </a:solidFill>
        </a:ln>
      </xdr:spPr>
      <xdr:txBody>
        <a:bodyPr spcFirstLastPara="0" vertOverflow="clip" horzOverflow="clip" wrap="square" lIns="91440" tIns="45720" rIns="91440" bIns="45720" rtlCol="0" anchor="t">
          <a:noAutofit/>
        </a:bodyPr>
        <a:lstStyle/>
        <a:p>
          <a:pPr marL="0" indent="0" algn="l"/>
          <a:r>
            <a:rPr lang="en-US" sz="1600">
              <a:solidFill>
                <a:srgbClr val="B20000"/>
              </a:solidFill>
              <a:latin typeface="+mn-lt"/>
              <a:ea typeface="+mn-lt"/>
              <a:cs typeface="+mn-lt"/>
            </a:rPr>
            <a:t>Use the Ambulatory Uniform Catalog for Reference to all Item Numbers and Product Descriptions</a:t>
          </a:r>
        </a:p>
      </xdr:txBody>
    </xdr:sp>
    <xdr:clientData/>
  </xdr:twoCellAnchor>
  <xdr:twoCellAnchor editAs="oneCell">
    <xdr:from>
      <xdr:col>4</xdr:col>
      <xdr:colOff>581025</xdr:colOff>
      <xdr:row>24</xdr:row>
      <xdr:rowOff>228600</xdr:rowOff>
    </xdr:from>
    <xdr:to>
      <xdr:col>5</xdr:col>
      <xdr:colOff>600075</xdr:colOff>
      <xdr:row>33</xdr:row>
      <xdr:rowOff>95250</xdr:rowOff>
    </xdr:to>
    <xdr:pic>
      <xdr:nvPicPr>
        <xdr:cNvPr id="52" name="Picture 51" descr="Ambulatory catalog example">
          <a:extLst>
            <a:ext uri="{FF2B5EF4-FFF2-40B4-BE49-F238E27FC236}">
              <a16:creationId xmlns:a16="http://schemas.microsoft.com/office/drawing/2014/main" id="{159C011A-88A0-BA98-5146-4A03E1DA5E4C}"/>
            </a:ext>
            <a:ext uri="{147F2762-F138-4A5C-976F-8EAC2B608ADB}">
              <a16:predDERef xmlns:a16="http://schemas.microsoft.com/office/drawing/2014/main" pred="{32F8291A-8103-D389-2D92-1118C4B94D41}"/>
            </a:ext>
          </a:extLst>
        </xdr:cNvPr>
        <xdr:cNvPicPr>
          <a:picLocks noChangeAspect="1"/>
        </xdr:cNvPicPr>
      </xdr:nvPicPr>
      <xdr:blipFill>
        <a:blip xmlns:r="http://schemas.openxmlformats.org/officeDocument/2006/relationships" r:embed="rId14"/>
        <a:stretch>
          <a:fillRect/>
        </a:stretch>
      </xdr:blipFill>
      <xdr:spPr>
        <a:xfrm rot="586182">
          <a:off x="7648575" y="7953375"/>
          <a:ext cx="1619250" cy="2095500"/>
        </a:xfrm>
        <a:prstGeom prst="rect">
          <a:avLst/>
        </a:prstGeom>
      </xdr:spPr>
    </xdr:pic>
    <xdr:clientData/>
  </xdr:twoCellAnchor>
  <xdr:twoCellAnchor editAs="oneCell">
    <xdr:from>
      <xdr:col>8</xdr:col>
      <xdr:colOff>0</xdr:colOff>
      <xdr:row>6</xdr:row>
      <xdr:rowOff>200025</xdr:rowOff>
    </xdr:from>
    <xdr:to>
      <xdr:col>8</xdr:col>
      <xdr:colOff>1371600</xdr:colOff>
      <xdr:row>9</xdr:row>
      <xdr:rowOff>200025</xdr:rowOff>
    </xdr:to>
    <xdr:pic>
      <xdr:nvPicPr>
        <xdr:cNvPr id="53" name="Picture 52" descr="Jockey scrubs logo">
          <a:extLst>
            <a:ext uri="{FF2B5EF4-FFF2-40B4-BE49-F238E27FC236}">
              <a16:creationId xmlns:a16="http://schemas.microsoft.com/office/drawing/2014/main" id="{99801C91-59DB-010F-E6CF-F7A14FA96357}"/>
            </a:ext>
            <a:ext uri="{147F2762-F138-4A5C-976F-8EAC2B608ADB}">
              <a16:predDERef xmlns:a16="http://schemas.microsoft.com/office/drawing/2014/main" pred="{159C011A-88A0-BA98-5146-4A03E1DA5E4C}"/>
            </a:ext>
          </a:extLst>
        </xdr:cNvPr>
        <xdr:cNvPicPr>
          <a:picLocks noChangeAspect="1"/>
        </xdr:cNvPicPr>
      </xdr:nvPicPr>
      <xdr:blipFill>
        <a:blip xmlns:r="http://schemas.openxmlformats.org/officeDocument/2006/relationships" r:embed="rId15"/>
        <a:stretch>
          <a:fillRect/>
        </a:stretch>
      </xdr:blipFill>
      <xdr:spPr>
        <a:xfrm>
          <a:off x="14573250" y="2143125"/>
          <a:ext cx="1371600" cy="7620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F9565B-D9F9-4A98-9223-5955F1FFA1D7}" name="Table523" displayName="Table523" ref="B16:R39" totalsRowShown="0" headerRowDxfId="67" dataDxfId="65" headerRowBorderDxfId="66" tableBorderDxfId="64" headerRowCellStyle="Heading 1">
  <tableColumns count="17">
    <tableColumn id="1" xr3:uid="{8D870624-6244-402C-AACC-424C38A0B4DC}" name="Qty" dataDxfId="63"/>
    <tableColumn id="3" xr3:uid="{65BF2A35-2C80-4533-A7F0-D8600A31C890}" name="Item Number and Product Description" dataDxfId="62"/>
    <tableColumn id="8" xr3:uid="{E3126D4C-02EC-4A29-8F13-512E7B39179B}" name="Embroidery" dataDxfId="61"/>
    <tableColumn id="10" xr3:uid="{84E35F57-F2C6-4393-89E4-EA4627B60C30}" name="Logo and Color" dataDxfId="60"/>
    <tableColumn id="4" xr3:uid="{1430D76A-8831-4F52-A667-E7459C365F91}" name="Logo Position" dataDxfId="59"/>
    <tableColumn id="11" xr3:uid="{6EDA486E-824D-47CE-AA27-347D09F6B71D}" name="Garment Color" dataDxfId="58"/>
    <tableColumn id="12" xr3:uid="{BE1FC4DB-509B-47CD-841B-D9257FB828E8}" name="Size" dataDxfId="57"/>
    <tableColumn id="2" xr3:uid="{73FF5D12-9C2D-4446-A8BA-2F97D80BA915}" name="How Many Lines?" dataDxfId="56"/>
    <tableColumn id="13" xr3:uid="{3FDBD954-ECE5-44A2-8D49-8D72A13D964C}" name="Personalization" dataDxfId="55"/>
    <tableColumn id="14" xr3:uid="{CF900E1A-0C83-43FB-A4EE-F265335641C3}" name="Decoration Text - Name and Credentials" dataDxfId="54"/>
    <tableColumn id="15" xr3:uid="{F795F647-ACDE-4C3F-8480-5028ED696E88}" name="Decoration Text - Dept. or Division" dataDxfId="53"/>
    <tableColumn id="16" xr3:uid="{3673552C-8D7C-4128-9AEA-1ADE4413AA80}" name="Decoration Text" dataDxfId="52"/>
    <tableColumn id="17" xr3:uid="{2FEE1826-4233-47C9-9B46-379F7B8BDD34}" name="Decoration Text Location" dataDxfId="51"/>
    <tableColumn id="18" xr3:uid="{96F9FA66-C5A8-46E0-83A9-027EA7A27C35}" name="Decoration Text Thread Color" dataDxfId="50"/>
    <tableColumn id="9" xr3:uid="{FC814E9E-6ADE-471B-BB64-2B04B24F1F70}" name="Royalty Item 2" dataDxfId="49"/>
    <tableColumn id="5" xr3:uid="{6A331921-40EC-445F-9F26-788BDD146988}" name="Uniform Cost" dataDxfId="48"/>
    <tableColumn id="7" xr3:uid="{0C5F56B6-FCAC-428C-A6CB-FD950B91EE41}" name="Total" dataDxfId="47">
      <calculatedColumnFormula>I17</calculatedColumnFormula>
    </tableColumn>
  </tableColumns>
  <tableStyleInfo name="Cost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19F85E-60CA-47BC-8887-965884A4C486}" name="Table52" displayName="Table52" ref="B16:Q39" totalsRowShown="0" headerRowDxfId="46" dataDxfId="44" headerRowBorderDxfId="45" tableBorderDxfId="43" headerRowCellStyle="Heading 1">
  <tableColumns count="16">
    <tableColumn id="1" xr3:uid="{28E0F9DA-CD5F-4071-B573-C5AEA9C5B148}" name="Qty" dataDxfId="42"/>
    <tableColumn id="3" xr3:uid="{559C8C60-9066-4A74-B5BF-B91843A170B4}" name="Item Number and Product Description" dataDxfId="41"/>
    <tableColumn id="8" xr3:uid="{443540B8-92B8-4BA6-8E71-A39F190EE6C6}" name="Embroidery" dataDxfId="40"/>
    <tableColumn id="10" xr3:uid="{B0121A73-BB38-45ED-BAB7-B62DEA016EE9}" name="Logo and Color" dataDxfId="39"/>
    <tableColumn id="4" xr3:uid="{20B73CA1-E7C2-4A35-8CF9-42BC888859CC}" name="Logo Position" dataDxfId="38"/>
    <tableColumn id="11" xr3:uid="{FD51F6A4-E217-4D15-9906-4460DDAF69C0}" name="Custom Request" dataDxfId="37"/>
    <tableColumn id="12" xr3:uid="{BFCC3380-0E6B-428D-88C9-22AE3DFFD4C2}" name="Size" dataDxfId="36"/>
    <tableColumn id="13" xr3:uid="{B03927BB-723B-4A4F-A342-C7063F153082}" name="Personalization" dataDxfId="35"/>
    <tableColumn id="14" xr3:uid="{45A87C4B-3E93-4C46-9AC8-0B5F37B76377}" name="Decoration Text - Name and Credentials" dataDxfId="34"/>
    <tableColumn id="15" xr3:uid="{9F135DD2-D89F-4205-BFF1-ECA74765BA6C}" name="Decoration Text - Dept. or Division" dataDxfId="33"/>
    <tableColumn id="16" xr3:uid="{56D35050-CD1B-4D96-89E5-DCEB7170F4C2}" name="Decoration Text" dataDxfId="32"/>
    <tableColumn id="17" xr3:uid="{37FFE7EA-E6CF-4116-BF81-9631C1219346}" name="Decoration Text Location" dataDxfId="31"/>
    <tableColumn id="18" xr3:uid="{52729AF3-B572-426B-8EB3-DD4FDDB505AA}" name="Decoration Text Thread Color" dataDxfId="30"/>
    <tableColumn id="9" xr3:uid="{760F5F92-FC8B-446D-B42A-C48B0087B1DF}" name="Royalty Item 2" dataDxfId="29"/>
    <tableColumn id="5" xr3:uid="{440F9874-A16C-4829-86D3-B8CE973659D3}" name="Lab Coat Cost" dataDxfId="28"/>
    <tableColumn id="7" xr3:uid="{28B826C0-41B0-4321-A380-FE8C113A0325}" name="Total" dataDxfId="27">
      <calculatedColumnFormula>B17*P17</calculatedColumnFormula>
    </tableColumn>
  </tableColumns>
  <tableStyleInfo name="Cost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4F9A08C-5C65-4CA9-AD7E-4884899BC146}" name="Table524" displayName="Table524" ref="B16:Q39" totalsRowShown="0" headerRowDxfId="26" dataDxfId="24" headerRowBorderDxfId="25" tableBorderDxfId="23" headerRowCellStyle="Heading 1">
  <tableColumns count="16">
    <tableColumn id="1" xr3:uid="{3D5A55EC-831A-4EE4-825A-EDFF535F76B2}" name="Qty" dataDxfId="22"/>
    <tableColumn id="3" xr3:uid="{F7718C8D-72DF-4225-A746-D0E9D7DBFB10}" name="Item Number and Product Description" dataDxfId="21"/>
    <tableColumn id="8" xr3:uid="{FE09B7DF-6859-4568-AC9A-71D07D60022B}" name="Embroidery" dataDxfId="20"/>
    <tableColumn id="10" xr3:uid="{371418D6-72EE-4E9F-B670-25D5024D303C}" name="Logo and Color" dataDxfId="19"/>
    <tableColumn id="4" xr3:uid="{C24ECD2A-3295-44DD-9723-D52FCB499A48}" name="Logo Position" dataDxfId="18"/>
    <tableColumn id="11" xr3:uid="{CC62BFE2-AF9C-44C5-9483-BE906FB74ACD}" name="Garment Color" dataDxfId="17"/>
    <tableColumn id="12" xr3:uid="{5527472E-65F3-4397-BCB3-843E471A69A4}" name="Size" dataDxfId="16"/>
    <tableColumn id="13" xr3:uid="{37E68DD8-706B-4B73-B3E9-04D793D5EBD1}" name="Personalization" dataDxfId="15"/>
    <tableColumn id="14" xr3:uid="{A787B248-77AF-4A0B-98D9-48A4B7340CB3}" name="Decoration Text - Name and Credentials" dataDxfId="14"/>
    <tableColumn id="15" xr3:uid="{2239B5D8-1EA2-4A9E-8B13-5CA0798A6FDA}" name="Decoration Text - Dept. or Division" dataDxfId="13"/>
    <tableColumn id="16" xr3:uid="{63711512-6419-4C74-B1D2-AECB211ADBEA}" name="Decoration Text" dataDxfId="12"/>
    <tableColumn id="17" xr3:uid="{C2A8F86E-49CD-487D-AC59-93F264C66896}" name="Decoration Text Location" dataDxfId="11"/>
    <tableColumn id="18" xr3:uid="{EB7CB247-69BF-468F-8BFF-FE3D28374608}" name="Decoration Text Thread Color" dataDxfId="10"/>
    <tableColumn id="9" xr3:uid="{80D74B64-EBD3-4BDA-84CD-6E0DFA1A3148}" name="Royalty Item 2" dataDxfId="9"/>
    <tableColumn id="5" xr3:uid="{E2B46ECD-8757-4339-8A33-91D6DD928916}" name="Uniform Cost" dataDxfId="8"/>
    <tableColumn id="7" xr3:uid="{C6BD4F72-C5C3-4246-8570-B7CD914FDE13}" name="Total" dataDxfId="7">
      <calculatedColumnFormula>B17*P17</calculatedColumnFormula>
    </tableColumn>
  </tableColumns>
  <tableStyleInfo name="Costs" showFirstColumn="0" showLastColumn="0" showRowStripes="1" showColumnStripes="0"/>
</table>
</file>

<file path=xl/theme/theme1.xml><?xml version="1.0" encoding="utf-8"?>
<a:theme xmlns:a="http://schemas.openxmlformats.org/drawingml/2006/main" name="Office Theme">
  <a:themeElements>
    <a:clrScheme name="Blue Warm">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Business">
      <a:majorFont>
        <a:latin typeface="Franklin Gothic Medium"/>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olutions.sciquest.com/apps/Router/ShoppingDashboardUserDetails?tmstmp=1680226609553"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olutions.sciquest.com/apps/Router/ShoppingDashboardUserDetails?tmstmp=1680226609553"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hyperlink" Target="https://www.dropbox.com/s/l4tf0y00nhhxmx3/2020%20fit%20session%20fnl-UTSW-v3.mp4?dl=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EFE31-2859-4A17-B286-B7A5ACF89B5D}">
  <dimension ref="B2:R54"/>
  <sheetViews>
    <sheetView showGridLines="0" tabSelected="1" topLeftCell="A2" zoomScale="50" zoomScaleNormal="50" workbookViewId="0">
      <selection activeCell="G11" sqref="G11"/>
    </sheetView>
  </sheetViews>
  <sheetFormatPr defaultColWidth="9.140625" defaultRowHeight="13.5" x14ac:dyDescent="0.25"/>
  <cols>
    <col min="1" max="1" width="6.5703125" style="2" customWidth="1"/>
    <col min="2" max="2" width="10.5703125" style="2" customWidth="1"/>
    <col min="3" max="3" width="69.85546875" style="2" customWidth="1"/>
    <col min="4" max="4" width="18.42578125" style="2" customWidth="1"/>
    <col min="5" max="5" width="24.140625" style="2" customWidth="1"/>
    <col min="6" max="6" width="51.7109375" style="2" customWidth="1"/>
    <col min="7" max="7" width="31.5703125" style="2" customWidth="1"/>
    <col min="8" max="8" width="22.5703125" style="2" customWidth="1"/>
    <col min="9" max="9" width="26" style="2" customWidth="1"/>
    <col min="10" max="10" width="60.28515625" style="2" customWidth="1"/>
    <col min="11" max="11" width="49.28515625" style="2" customWidth="1"/>
    <col min="12" max="12" width="40.7109375" style="2" customWidth="1"/>
    <col min="13" max="13" width="60.42578125" style="2" customWidth="1"/>
    <col min="14" max="14" width="41" style="2" customWidth="1"/>
    <col min="15" max="15" width="36.28515625" style="2" customWidth="1"/>
    <col min="16" max="16" width="45.42578125" style="2" customWidth="1"/>
    <col min="17" max="17" width="46.7109375" style="2" customWidth="1"/>
    <col min="18" max="18" width="47.7109375" style="2" customWidth="1"/>
    <col min="19" max="16384" width="9.140625" style="2"/>
  </cols>
  <sheetData>
    <row r="2" spans="2:18" ht="66" customHeight="1" x14ac:dyDescent="0.45">
      <c r="B2" s="1"/>
      <c r="C2" s="141" t="s">
        <v>0</v>
      </c>
      <c r="D2" s="141"/>
      <c r="E2" s="141"/>
      <c r="F2" s="141"/>
      <c r="G2" s="141"/>
      <c r="H2" s="141"/>
      <c r="R2" s="40"/>
    </row>
    <row r="3" spans="2:18" ht="15" customHeight="1" thickBot="1" x14ac:dyDescent="0.3">
      <c r="B3" s="14"/>
      <c r="C3" s="14"/>
      <c r="D3" s="14"/>
      <c r="E3" s="14"/>
      <c r="F3" s="14"/>
      <c r="G3" s="14"/>
      <c r="H3" s="14"/>
      <c r="I3" s="14"/>
      <c r="J3" s="14"/>
      <c r="K3" s="14"/>
      <c r="L3" s="14"/>
      <c r="M3" s="14"/>
      <c r="N3" s="14"/>
      <c r="O3" s="14"/>
      <c r="P3" s="14"/>
      <c r="Q3" s="14"/>
      <c r="R3" s="79"/>
    </row>
    <row r="4" spans="2:18" ht="14.1" customHeight="1" x14ac:dyDescent="0.3">
      <c r="B4" s="61"/>
      <c r="C4" s="62"/>
      <c r="D4" s="62"/>
      <c r="E4" s="12"/>
      <c r="F4" s="13"/>
    </row>
    <row r="5" spans="2:18" ht="23.1" customHeight="1" x14ac:dyDescent="0.25">
      <c r="B5" s="142" t="s">
        <v>1</v>
      </c>
      <c r="C5" s="143"/>
      <c r="D5" s="143"/>
      <c r="F5" s="70" t="s">
        <v>2</v>
      </c>
      <c r="G5" s="144" t="s">
        <v>3</v>
      </c>
      <c r="H5" s="144"/>
      <c r="R5" s="40"/>
    </row>
    <row r="6" spans="2:18" s="4" customFormat="1" ht="22.5" customHeight="1" thickBot="1" x14ac:dyDescent="0.35">
      <c r="B6" s="63"/>
      <c r="C6" s="14"/>
      <c r="D6" s="14"/>
      <c r="E6" s="14"/>
      <c r="F6" s="29"/>
      <c r="G6" s="30"/>
      <c r="H6" s="14"/>
      <c r="I6" s="14"/>
      <c r="J6" s="14"/>
      <c r="K6" s="14"/>
      <c r="L6" s="14"/>
      <c r="M6" s="14"/>
      <c r="N6" s="14"/>
      <c r="O6" s="14"/>
      <c r="P6" s="14"/>
      <c r="Q6" s="14"/>
      <c r="R6" s="79"/>
    </row>
    <row r="7" spans="2:18" s="4" customFormat="1" ht="19.5" customHeight="1" x14ac:dyDescent="0.3">
      <c r="B7" s="64"/>
      <c r="C7" s="3"/>
      <c r="D7" s="3"/>
      <c r="E7" s="3"/>
      <c r="F7" s="5"/>
      <c r="G7" s="3"/>
      <c r="H7" s="3"/>
    </row>
    <row r="8" spans="2:18" s="4" customFormat="1" ht="20.45" customHeight="1" x14ac:dyDescent="0.3">
      <c r="B8" s="65" t="s">
        <v>4</v>
      </c>
      <c r="C8" s="145" t="s">
        <v>43</v>
      </c>
      <c r="D8" s="145"/>
      <c r="E8" s="146"/>
      <c r="F8" s="146"/>
      <c r="G8" s="139" t="s">
        <v>166</v>
      </c>
      <c r="H8" s="137"/>
      <c r="I8" s="137"/>
      <c r="R8" s="52"/>
    </row>
    <row r="9" spans="2:18" s="4" customFormat="1" ht="20.45" customHeight="1" x14ac:dyDescent="0.3">
      <c r="B9" s="66"/>
      <c r="C9" s="72" t="s">
        <v>44</v>
      </c>
      <c r="D9" s="71"/>
      <c r="E9" s="147"/>
      <c r="F9" s="147"/>
      <c r="G9" s="137"/>
      <c r="H9" s="137"/>
      <c r="I9" s="137"/>
      <c r="R9" s="52"/>
    </row>
    <row r="10" spans="2:18" s="4" customFormat="1" ht="20.100000000000001" customHeight="1" x14ac:dyDescent="0.3">
      <c r="B10" s="67"/>
      <c r="C10" s="72" t="s">
        <v>45</v>
      </c>
      <c r="D10" s="71"/>
      <c r="E10" s="147"/>
      <c r="F10" s="147"/>
      <c r="G10" s="137"/>
      <c r="H10" s="137"/>
      <c r="I10" s="137"/>
      <c r="R10" s="52"/>
    </row>
    <row r="11" spans="2:18" s="4" customFormat="1" ht="20.45" customHeight="1" x14ac:dyDescent="0.3">
      <c r="B11" s="67"/>
      <c r="C11" s="82" t="s">
        <v>46</v>
      </c>
      <c r="D11" s="71"/>
      <c r="E11" s="147"/>
      <c r="F11" s="147"/>
      <c r="G11" s="137"/>
      <c r="H11" s="137"/>
      <c r="I11" s="137"/>
      <c r="R11" s="52"/>
    </row>
    <row r="12" spans="2:18" s="4" customFormat="1" ht="21.95" customHeight="1" x14ac:dyDescent="0.3">
      <c r="B12" s="67"/>
      <c r="C12" s="71"/>
      <c r="D12" s="71"/>
      <c r="E12" s="147"/>
      <c r="F12" s="147"/>
      <c r="G12" s="3"/>
      <c r="R12" s="52"/>
    </row>
    <row r="13" spans="2:18" s="4" customFormat="1" ht="13.5" customHeight="1" x14ac:dyDescent="0.3">
      <c r="B13" s="67"/>
      <c r="C13" s="3"/>
      <c r="D13" s="3"/>
      <c r="E13" s="3"/>
      <c r="F13" s="3"/>
      <c r="G13" s="3"/>
      <c r="R13" s="52"/>
    </row>
    <row r="14" spans="2:18" s="6" customFormat="1" ht="13.5" customHeight="1" thickBot="1" x14ac:dyDescent="0.25">
      <c r="B14" s="63"/>
      <c r="C14" s="148"/>
      <c r="D14" s="148"/>
      <c r="E14" s="14"/>
      <c r="F14" s="14"/>
      <c r="G14" s="14"/>
      <c r="H14" s="14"/>
      <c r="I14" s="14"/>
      <c r="J14" s="14"/>
      <c r="K14" s="14"/>
      <c r="L14" s="14"/>
      <c r="M14" s="14"/>
      <c r="N14" s="14"/>
      <c r="O14" s="14"/>
      <c r="P14" s="14"/>
      <c r="Q14" s="14"/>
      <c r="R14" s="79"/>
    </row>
    <row r="15" spans="2:18" ht="14.25" customHeight="1" x14ac:dyDescent="0.3">
      <c r="B15" s="56"/>
      <c r="C15" s="56"/>
      <c r="D15" s="53"/>
      <c r="E15" s="55"/>
      <c r="F15" s="49"/>
      <c r="G15" s="53"/>
      <c r="H15" s="49"/>
      <c r="I15" s="49"/>
      <c r="J15" s="49"/>
      <c r="K15" s="49"/>
      <c r="L15" s="49"/>
      <c r="M15" s="49"/>
      <c r="N15" s="49"/>
      <c r="O15" s="49"/>
      <c r="P15" s="36"/>
      <c r="Q15" s="55"/>
      <c r="R15" s="88"/>
    </row>
    <row r="16" spans="2:18" s="33" customFormat="1" ht="33.75" customHeight="1" thickBot="1" x14ac:dyDescent="0.3">
      <c r="B16" s="50" t="s">
        <v>6</v>
      </c>
      <c r="C16" s="50" t="s">
        <v>7</v>
      </c>
      <c r="D16" s="50" t="s">
        <v>8</v>
      </c>
      <c r="E16" s="54" t="s">
        <v>9</v>
      </c>
      <c r="F16" s="50" t="s">
        <v>10</v>
      </c>
      <c r="G16" s="50" t="s">
        <v>11</v>
      </c>
      <c r="H16" s="50" t="s">
        <v>12</v>
      </c>
      <c r="I16" s="86" t="s">
        <v>13</v>
      </c>
      <c r="J16" s="50" t="s">
        <v>14</v>
      </c>
      <c r="K16" s="50" t="s">
        <v>15</v>
      </c>
      <c r="L16" s="50" t="s">
        <v>16</v>
      </c>
      <c r="M16" s="50" t="s">
        <v>17</v>
      </c>
      <c r="N16" s="50" t="s">
        <v>18</v>
      </c>
      <c r="O16" s="50" t="s">
        <v>19</v>
      </c>
      <c r="P16" s="50" t="s">
        <v>20</v>
      </c>
      <c r="Q16" s="87" t="s">
        <v>21</v>
      </c>
      <c r="R16" s="89" t="s">
        <v>22</v>
      </c>
    </row>
    <row r="17" spans="2:18" s="33" customFormat="1" ht="20.100000000000001" customHeight="1" x14ac:dyDescent="0.25">
      <c r="B17" s="57"/>
      <c r="C17" s="69"/>
      <c r="D17" s="69"/>
      <c r="E17" s="32"/>
      <c r="F17" s="31"/>
      <c r="G17" s="32"/>
      <c r="H17" s="32"/>
      <c r="I17" s="32"/>
      <c r="J17" s="32"/>
      <c r="K17" s="32"/>
      <c r="L17" s="32"/>
      <c r="M17" s="32"/>
      <c r="N17" s="32"/>
      <c r="O17" s="32"/>
      <c r="P17" s="32" t="s">
        <v>27</v>
      </c>
      <c r="Q17" s="34"/>
      <c r="R17" s="34">
        <f>I17</f>
        <v>0</v>
      </c>
    </row>
    <row r="18" spans="2:18" ht="20.100000000000001" customHeight="1" x14ac:dyDescent="0.25">
      <c r="B18" s="57"/>
      <c r="C18" s="69"/>
      <c r="D18" s="69"/>
      <c r="E18" s="32"/>
      <c r="F18" s="31"/>
      <c r="G18" s="32"/>
      <c r="H18" s="32"/>
      <c r="I18" s="32"/>
      <c r="J18" s="32"/>
      <c r="K18" s="32"/>
      <c r="L18" s="32"/>
      <c r="M18" s="32"/>
      <c r="N18" s="32"/>
      <c r="O18" s="32"/>
      <c r="P18" s="32" t="s">
        <v>27</v>
      </c>
      <c r="Q18" s="59"/>
      <c r="R18" s="59">
        <f t="shared" ref="R18:R39" si="0">I18</f>
        <v>0</v>
      </c>
    </row>
    <row r="19" spans="2:18" ht="20.100000000000001" customHeight="1" x14ac:dyDescent="0.25">
      <c r="B19" s="57"/>
      <c r="C19" s="68"/>
      <c r="D19" s="69"/>
      <c r="E19" s="32"/>
      <c r="F19" s="31"/>
      <c r="G19" s="32"/>
      <c r="H19" s="32"/>
      <c r="I19" s="32"/>
      <c r="J19" s="32"/>
      <c r="K19" s="32"/>
      <c r="L19" s="32"/>
      <c r="M19" s="32"/>
      <c r="N19" s="32"/>
      <c r="O19" s="32"/>
      <c r="P19" s="32" t="s">
        <v>27</v>
      </c>
      <c r="Q19" s="59"/>
      <c r="R19" s="59">
        <f t="shared" si="0"/>
        <v>0</v>
      </c>
    </row>
    <row r="20" spans="2:18" ht="20.100000000000001" customHeight="1" x14ac:dyDescent="0.25">
      <c r="B20" s="57"/>
      <c r="C20" s="69"/>
      <c r="D20" s="69"/>
      <c r="E20" s="32"/>
      <c r="F20" s="31"/>
      <c r="G20" s="32"/>
      <c r="H20" s="32"/>
      <c r="I20" s="32"/>
      <c r="J20" s="32"/>
      <c r="K20" s="32"/>
      <c r="L20" s="32"/>
      <c r="M20" s="32"/>
      <c r="N20" s="32"/>
      <c r="O20" s="32"/>
      <c r="P20" s="32"/>
      <c r="Q20" s="136">
        <v>79.39</v>
      </c>
      <c r="R20" s="59">
        <f t="shared" si="0"/>
        <v>0</v>
      </c>
    </row>
    <row r="21" spans="2:18" ht="20.100000000000001" customHeight="1" x14ac:dyDescent="0.25">
      <c r="B21" s="57"/>
      <c r="C21" s="69"/>
      <c r="D21" s="69"/>
      <c r="E21" s="32"/>
      <c r="F21" s="31"/>
      <c r="G21" s="32"/>
      <c r="H21" s="32"/>
      <c r="I21" s="32"/>
      <c r="J21" s="32"/>
      <c r="K21" s="32"/>
      <c r="L21" s="32"/>
      <c r="M21" s="32"/>
      <c r="N21" s="32"/>
      <c r="O21" s="32"/>
      <c r="P21" s="32"/>
      <c r="Q21" s="59">
        <v>29.99</v>
      </c>
      <c r="R21" s="59">
        <f t="shared" si="0"/>
        <v>0</v>
      </c>
    </row>
    <row r="22" spans="2:18" ht="20.100000000000001" customHeight="1" x14ac:dyDescent="0.25">
      <c r="B22" s="57"/>
      <c r="C22" s="68"/>
      <c r="D22" s="69"/>
      <c r="E22" s="32"/>
      <c r="F22" s="31"/>
      <c r="G22" s="32"/>
      <c r="H22" s="32"/>
      <c r="I22" s="32"/>
      <c r="J22" s="32"/>
      <c r="K22" s="32"/>
      <c r="L22" s="32"/>
      <c r="M22" s="32"/>
      <c r="N22" s="32"/>
      <c r="O22" s="32"/>
      <c r="P22" s="32"/>
      <c r="Q22" s="59">
        <v>26.99</v>
      </c>
      <c r="R22" s="59">
        <f t="shared" si="0"/>
        <v>0</v>
      </c>
    </row>
    <row r="23" spans="2:18" ht="20.100000000000001" customHeight="1" x14ac:dyDescent="0.25">
      <c r="B23" s="57"/>
      <c r="C23" s="69"/>
      <c r="D23" s="69"/>
      <c r="E23" s="32"/>
      <c r="F23" s="31"/>
      <c r="G23" s="32"/>
      <c r="H23" s="32"/>
      <c r="I23" s="32"/>
      <c r="J23" s="32"/>
      <c r="K23" s="32"/>
      <c r="L23" s="32"/>
      <c r="M23" s="32"/>
      <c r="N23" s="32"/>
      <c r="O23" s="32"/>
      <c r="P23" s="32"/>
      <c r="Q23" s="59">
        <v>26.99</v>
      </c>
      <c r="R23" s="59">
        <f t="shared" si="0"/>
        <v>0</v>
      </c>
    </row>
    <row r="24" spans="2:18" ht="20.100000000000001" customHeight="1" x14ac:dyDescent="0.25">
      <c r="B24" s="57"/>
      <c r="C24" s="69"/>
      <c r="D24" s="69"/>
      <c r="E24" s="32"/>
      <c r="F24" s="31"/>
      <c r="G24" s="32"/>
      <c r="H24" s="32"/>
      <c r="I24" s="32"/>
      <c r="J24" s="32"/>
      <c r="K24" s="32"/>
      <c r="L24" s="32"/>
      <c r="M24" s="32"/>
      <c r="N24" s="32"/>
      <c r="O24" s="32"/>
      <c r="P24" s="32"/>
      <c r="Q24" s="59">
        <v>29.99</v>
      </c>
      <c r="R24" s="59">
        <f t="shared" si="0"/>
        <v>0</v>
      </c>
    </row>
    <row r="25" spans="2:18" ht="20.100000000000001" customHeight="1" x14ac:dyDescent="0.25">
      <c r="B25" s="57"/>
      <c r="C25" s="68"/>
      <c r="D25" s="69"/>
      <c r="E25" s="32"/>
      <c r="F25" s="31"/>
      <c r="G25" s="32"/>
      <c r="H25" s="32"/>
      <c r="I25" s="32"/>
      <c r="J25" s="32"/>
      <c r="K25" s="32"/>
      <c r="L25" s="32"/>
      <c r="M25" s="32"/>
      <c r="N25" s="32"/>
      <c r="O25" s="32"/>
      <c r="P25" s="32"/>
      <c r="Q25" s="59">
        <v>72.489999999999995</v>
      </c>
      <c r="R25" s="59">
        <f t="shared" si="0"/>
        <v>0</v>
      </c>
    </row>
    <row r="26" spans="2:18" ht="20.100000000000001" customHeight="1" x14ac:dyDescent="0.25">
      <c r="B26" s="57"/>
      <c r="C26" s="69"/>
      <c r="D26" s="69"/>
      <c r="E26" s="32"/>
      <c r="F26" s="31"/>
      <c r="G26" s="32"/>
      <c r="H26" s="32"/>
      <c r="I26" s="32"/>
      <c r="J26" s="32"/>
      <c r="K26" s="32"/>
      <c r="L26" s="32"/>
      <c r="M26" s="32"/>
      <c r="N26" s="32"/>
      <c r="O26" s="32"/>
      <c r="P26" s="32"/>
      <c r="Q26" s="59">
        <v>29.99</v>
      </c>
      <c r="R26" s="59">
        <f t="shared" si="0"/>
        <v>0</v>
      </c>
    </row>
    <row r="27" spans="2:18" ht="20.100000000000001" customHeight="1" x14ac:dyDescent="0.25">
      <c r="B27" s="57"/>
      <c r="C27" s="69"/>
      <c r="D27" s="69"/>
      <c r="E27" s="32"/>
      <c r="F27" s="31"/>
      <c r="G27" s="32"/>
      <c r="H27" s="32"/>
      <c r="I27" s="32"/>
      <c r="J27" s="32"/>
      <c r="K27" s="32"/>
      <c r="L27" s="32"/>
      <c r="M27" s="32"/>
      <c r="N27" s="32"/>
      <c r="O27" s="32"/>
      <c r="P27" s="32"/>
      <c r="Q27" s="59">
        <v>29.99</v>
      </c>
      <c r="R27" s="59">
        <f t="shared" si="0"/>
        <v>0</v>
      </c>
    </row>
    <row r="28" spans="2:18" ht="20.100000000000001" customHeight="1" x14ac:dyDescent="0.25">
      <c r="B28" s="57"/>
      <c r="C28" s="68"/>
      <c r="D28" s="69"/>
      <c r="E28" s="32"/>
      <c r="F28" s="31"/>
      <c r="G28" s="32"/>
      <c r="H28" s="32"/>
      <c r="I28" s="32"/>
      <c r="J28" s="32"/>
      <c r="K28" s="32"/>
      <c r="L28" s="32"/>
      <c r="M28" s="32"/>
      <c r="N28" s="32"/>
      <c r="O28" s="32"/>
      <c r="P28" s="32"/>
      <c r="Q28" s="59"/>
      <c r="R28" s="59">
        <f t="shared" si="0"/>
        <v>0</v>
      </c>
    </row>
    <row r="29" spans="2:18" ht="20.100000000000001" customHeight="1" x14ac:dyDescent="0.25">
      <c r="B29" s="57"/>
      <c r="C29" s="69"/>
      <c r="D29" s="69"/>
      <c r="E29" s="32"/>
      <c r="F29" s="31"/>
      <c r="G29" s="32"/>
      <c r="H29" s="32"/>
      <c r="I29" s="32"/>
      <c r="J29" s="32"/>
      <c r="K29" s="32"/>
      <c r="L29" s="32"/>
      <c r="M29" s="32"/>
      <c r="N29" s="32"/>
      <c r="O29" s="32"/>
      <c r="P29" s="32"/>
      <c r="Q29" s="59"/>
      <c r="R29" s="59">
        <f t="shared" si="0"/>
        <v>0</v>
      </c>
    </row>
    <row r="30" spans="2:18" ht="20.100000000000001" customHeight="1" x14ac:dyDescent="0.25">
      <c r="B30" s="57"/>
      <c r="C30" s="69"/>
      <c r="D30" s="69"/>
      <c r="E30" s="32"/>
      <c r="F30" s="31"/>
      <c r="G30" s="32"/>
      <c r="H30" s="32"/>
      <c r="I30" s="32"/>
      <c r="J30" s="32"/>
      <c r="K30" s="32"/>
      <c r="L30" s="32"/>
      <c r="M30" s="32"/>
      <c r="N30" s="32"/>
      <c r="O30" s="32"/>
      <c r="P30" s="32"/>
      <c r="Q30" s="59"/>
      <c r="R30" s="59">
        <f t="shared" si="0"/>
        <v>0</v>
      </c>
    </row>
    <row r="31" spans="2:18" ht="20.100000000000001" customHeight="1" x14ac:dyDescent="0.25">
      <c r="B31" s="57"/>
      <c r="C31" s="68"/>
      <c r="D31" s="69"/>
      <c r="E31" s="32"/>
      <c r="F31" s="31"/>
      <c r="G31" s="32"/>
      <c r="H31" s="32"/>
      <c r="I31" s="32"/>
      <c r="J31" s="32"/>
      <c r="K31" s="32"/>
      <c r="L31" s="32"/>
      <c r="M31" s="32"/>
      <c r="N31" s="32"/>
      <c r="O31" s="32"/>
      <c r="P31" s="32"/>
      <c r="Q31" s="59"/>
      <c r="R31" s="59">
        <f t="shared" si="0"/>
        <v>0</v>
      </c>
    </row>
    <row r="32" spans="2:18" ht="20.100000000000001" customHeight="1" x14ac:dyDescent="0.25">
      <c r="B32" s="57"/>
      <c r="C32" s="69"/>
      <c r="D32" s="69"/>
      <c r="E32" s="32"/>
      <c r="F32" s="31"/>
      <c r="G32" s="32"/>
      <c r="H32" s="32"/>
      <c r="I32" s="32"/>
      <c r="J32" s="32"/>
      <c r="K32" s="32"/>
      <c r="L32" s="32"/>
      <c r="M32" s="32"/>
      <c r="N32" s="32"/>
      <c r="O32" s="32"/>
      <c r="P32" s="32"/>
      <c r="Q32" s="59"/>
      <c r="R32" s="59">
        <f t="shared" si="0"/>
        <v>0</v>
      </c>
    </row>
    <row r="33" spans="2:18" ht="20.100000000000001" customHeight="1" x14ac:dyDescent="0.25">
      <c r="B33" s="57"/>
      <c r="C33" s="69"/>
      <c r="D33" s="69"/>
      <c r="E33" s="32"/>
      <c r="F33" s="31"/>
      <c r="G33" s="32"/>
      <c r="H33" s="32"/>
      <c r="I33" s="32"/>
      <c r="J33" s="32"/>
      <c r="K33" s="32"/>
      <c r="L33" s="32"/>
      <c r="M33" s="32"/>
      <c r="N33" s="32"/>
      <c r="O33" s="32"/>
      <c r="P33" s="32"/>
      <c r="Q33" s="59"/>
      <c r="R33" s="59">
        <f t="shared" si="0"/>
        <v>0</v>
      </c>
    </row>
    <row r="34" spans="2:18" ht="20.100000000000001" customHeight="1" x14ac:dyDescent="0.25">
      <c r="B34" s="57"/>
      <c r="C34" s="68"/>
      <c r="D34" s="69"/>
      <c r="E34" s="32"/>
      <c r="F34" s="31"/>
      <c r="G34" s="32"/>
      <c r="H34" s="32"/>
      <c r="I34" s="32"/>
      <c r="J34" s="32"/>
      <c r="K34" s="32"/>
      <c r="L34" s="32"/>
      <c r="M34" s="32"/>
      <c r="N34" s="32"/>
      <c r="O34" s="32"/>
      <c r="P34" s="32"/>
      <c r="Q34" s="59"/>
      <c r="R34" s="59">
        <f t="shared" si="0"/>
        <v>0</v>
      </c>
    </row>
    <row r="35" spans="2:18" ht="20.100000000000001" customHeight="1" x14ac:dyDescent="0.25">
      <c r="B35" s="57"/>
      <c r="C35" s="69"/>
      <c r="D35" s="69"/>
      <c r="E35" s="32"/>
      <c r="F35" s="31"/>
      <c r="G35" s="32"/>
      <c r="H35" s="32"/>
      <c r="I35" s="32"/>
      <c r="J35" s="32"/>
      <c r="K35" s="32"/>
      <c r="L35" s="32"/>
      <c r="M35" s="32"/>
      <c r="N35" s="32"/>
      <c r="O35" s="32"/>
      <c r="P35" s="32"/>
      <c r="Q35" s="59"/>
      <c r="R35" s="59">
        <f t="shared" si="0"/>
        <v>0</v>
      </c>
    </row>
    <row r="36" spans="2:18" ht="20.100000000000001" customHeight="1" x14ac:dyDescent="0.25">
      <c r="B36" s="57"/>
      <c r="C36" s="69"/>
      <c r="D36" s="69"/>
      <c r="E36" s="32"/>
      <c r="F36" s="31"/>
      <c r="G36" s="32"/>
      <c r="H36" s="32"/>
      <c r="I36" s="32"/>
      <c r="J36" s="32"/>
      <c r="K36" s="32"/>
      <c r="L36" s="32"/>
      <c r="M36" s="32"/>
      <c r="N36" s="32"/>
      <c r="O36" s="32"/>
      <c r="P36" s="32"/>
      <c r="Q36" s="59"/>
      <c r="R36" s="59">
        <f t="shared" si="0"/>
        <v>0</v>
      </c>
    </row>
    <row r="37" spans="2:18" ht="20.100000000000001" customHeight="1" x14ac:dyDescent="0.25">
      <c r="B37" s="57"/>
      <c r="C37" s="68"/>
      <c r="D37" s="69"/>
      <c r="E37" s="32"/>
      <c r="F37" s="31"/>
      <c r="G37" s="32"/>
      <c r="H37" s="32"/>
      <c r="I37" s="32"/>
      <c r="J37" s="32"/>
      <c r="K37" s="32"/>
      <c r="L37" s="32"/>
      <c r="M37" s="32"/>
      <c r="N37" s="32"/>
      <c r="O37" s="32"/>
      <c r="P37" s="32"/>
      <c r="Q37" s="59"/>
      <c r="R37" s="59">
        <f t="shared" si="0"/>
        <v>0</v>
      </c>
    </row>
    <row r="38" spans="2:18" ht="20.100000000000001" customHeight="1" x14ac:dyDescent="0.25">
      <c r="B38" s="57"/>
      <c r="C38" s="69"/>
      <c r="D38" s="69"/>
      <c r="E38" s="32"/>
      <c r="F38" s="31"/>
      <c r="G38" s="32"/>
      <c r="H38" s="32"/>
      <c r="I38" s="32"/>
      <c r="J38" s="32"/>
      <c r="K38" s="32"/>
      <c r="L38" s="32"/>
      <c r="M38" s="32"/>
      <c r="N38" s="32"/>
      <c r="O38" s="32"/>
      <c r="P38" s="32"/>
      <c r="Q38" s="59"/>
      <c r="R38" s="59">
        <f t="shared" si="0"/>
        <v>0</v>
      </c>
    </row>
    <row r="39" spans="2:18" ht="20.25" customHeight="1" x14ac:dyDescent="0.25">
      <c r="B39" s="57"/>
      <c r="C39" s="69"/>
      <c r="D39" s="69"/>
      <c r="E39" s="32"/>
      <c r="F39" s="31"/>
      <c r="G39" s="32"/>
      <c r="H39" s="32"/>
      <c r="I39" s="32"/>
      <c r="J39" s="32"/>
      <c r="K39" s="32"/>
      <c r="L39" s="32"/>
      <c r="M39" s="32"/>
      <c r="N39" s="32"/>
      <c r="O39" s="32"/>
      <c r="P39" s="32"/>
      <c r="Q39" s="59"/>
      <c r="R39" s="60">
        <f t="shared" si="0"/>
        <v>0</v>
      </c>
    </row>
    <row r="40" spans="2:18" ht="18.75" customHeight="1" x14ac:dyDescent="0.25">
      <c r="B40" s="21"/>
      <c r="C40" s="22"/>
      <c r="D40" s="23"/>
      <c r="E40" s="25"/>
      <c r="F40" s="24"/>
      <c r="G40" s="26"/>
      <c r="Q40" s="42"/>
    </row>
    <row r="41" spans="2:18" ht="67.5" customHeight="1" thickBot="1" x14ac:dyDescent="0.3">
      <c r="B41" s="18"/>
      <c r="C41" s="19"/>
      <c r="D41" s="20"/>
      <c r="P41" s="80" t="s">
        <v>38</v>
      </c>
      <c r="Q41" s="81"/>
    </row>
    <row r="42" spans="2:18" ht="25.5" customHeight="1" x14ac:dyDescent="0.25">
      <c r="B42" s="15"/>
      <c r="C42" s="16"/>
      <c r="D42" s="16"/>
      <c r="P42" s="73" t="s">
        <v>39</v>
      </c>
      <c r="Q42" s="76" t="str">
        <f>IF(SUM(Table523[[#All],[Total]])&gt;0,SUM(Table523[[#All],[Total]]),"")</f>
        <v/>
      </c>
    </row>
    <row r="43" spans="2:18" ht="25.5" customHeight="1" x14ac:dyDescent="0.25">
      <c r="B43" s="17"/>
      <c r="C43" s="17"/>
      <c r="D43" s="17"/>
      <c r="E43" s="17"/>
      <c r="P43" s="74" t="s">
        <v>40</v>
      </c>
      <c r="Q43" s="77">
        <v>8.2500000000000004E-2</v>
      </c>
    </row>
    <row r="44" spans="2:18" ht="25.5" customHeight="1" x14ac:dyDescent="0.25">
      <c r="B44" s="17"/>
      <c r="C44" s="17"/>
      <c r="D44" s="17"/>
      <c r="E44" s="17"/>
      <c r="P44" s="75" t="s">
        <v>22</v>
      </c>
      <c r="Q44" s="78" t="str">
        <f>IF(SUM(Q42)&gt;0,SUM((Q42*Q43)+Q42),"")</f>
        <v/>
      </c>
    </row>
    <row r="45" spans="2:18" ht="20.100000000000001" customHeight="1" x14ac:dyDescent="0.25">
      <c r="B45" s="17"/>
      <c r="C45" s="17"/>
      <c r="D45" s="17"/>
      <c r="E45" s="17"/>
    </row>
    <row r="46" spans="2:18" ht="17.25" customHeight="1" x14ac:dyDescent="0.3">
      <c r="B46" s="7"/>
      <c r="C46" s="7"/>
      <c r="D46" s="7"/>
      <c r="E46" s="8"/>
      <c r="F46" s="9"/>
    </row>
    <row r="47" spans="2:18" s="10" customFormat="1" ht="28.5" customHeight="1" x14ac:dyDescent="0.2">
      <c r="B47" s="140" t="s">
        <v>41</v>
      </c>
      <c r="C47" s="140"/>
      <c r="D47" s="140"/>
      <c r="E47" s="140"/>
      <c r="F47" s="140"/>
      <c r="G47" s="140"/>
      <c r="H47" s="140"/>
      <c r="I47" s="140"/>
      <c r="J47" s="140"/>
      <c r="K47" s="140"/>
      <c r="L47" s="140"/>
      <c r="M47" s="140"/>
      <c r="N47" s="140"/>
      <c r="O47" s="140"/>
      <c r="P47" s="140"/>
      <c r="Q47" s="140"/>
    </row>
    <row r="48" spans="2:18" ht="15.95" customHeight="1" x14ac:dyDescent="0.25">
      <c r="B48" s="140" t="s">
        <v>5</v>
      </c>
      <c r="C48" s="140"/>
      <c r="D48" s="140"/>
      <c r="E48" s="140"/>
      <c r="F48" s="140"/>
      <c r="G48" s="140"/>
      <c r="H48" s="140"/>
      <c r="I48" s="140"/>
      <c r="J48" s="140"/>
      <c r="K48" s="140"/>
      <c r="L48" s="140"/>
      <c r="M48" s="140"/>
      <c r="N48" s="140"/>
      <c r="O48" s="140"/>
      <c r="P48" s="140"/>
      <c r="Q48" s="140"/>
    </row>
    <row r="49" spans="2:7" ht="15.95" customHeight="1" x14ac:dyDescent="0.25">
      <c r="B49" s="140"/>
      <c r="C49" s="140"/>
      <c r="D49" s="140"/>
      <c r="E49" s="140"/>
      <c r="F49" s="140" t="e">
        <f>IF(SUM(#REF!)&gt;0,SUM((#REF!*F46)+#REF!),"")</f>
        <v>#REF!</v>
      </c>
      <c r="G49" s="140"/>
    </row>
    <row r="50" spans="2:7" ht="15.95" customHeight="1" x14ac:dyDescent="0.25">
      <c r="B50" s="140"/>
      <c r="C50" s="140"/>
      <c r="D50" s="140"/>
      <c r="E50" s="140"/>
      <c r="F50" s="140"/>
      <c r="G50" s="140"/>
    </row>
    <row r="51" spans="2:7" ht="15.95" customHeight="1" x14ac:dyDescent="0.25">
      <c r="B51" s="140"/>
      <c r="C51" s="140"/>
      <c r="D51" s="140"/>
      <c r="E51" s="140"/>
      <c r="F51" s="140"/>
      <c r="G51" s="140"/>
    </row>
    <row r="52" spans="2:7" ht="15.95" customHeight="1" x14ac:dyDescent="0.25">
      <c r="B52" s="140"/>
      <c r="C52" s="140"/>
      <c r="D52" s="140"/>
      <c r="E52" s="140"/>
      <c r="F52" s="140"/>
      <c r="G52" s="140"/>
    </row>
    <row r="53" spans="2:7" ht="15.95" customHeight="1" x14ac:dyDescent="0.25">
      <c r="B53" s="140"/>
      <c r="C53" s="140"/>
      <c r="D53" s="140"/>
      <c r="E53" s="140"/>
      <c r="F53" s="140"/>
      <c r="G53" s="140"/>
    </row>
    <row r="54" spans="2:7" x14ac:dyDescent="0.25">
      <c r="B54" s="11"/>
      <c r="C54" s="11"/>
      <c r="D54" s="11"/>
      <c r="E54" s="11"/>
      <c r="F54" s="11"/>
    </row>
  </sheetData>
  <dataConsolidate/>
  <mergeCells count="17">
    <mergeCell ref="B48:Q48"/>
    <mergeCell ref="C2:H2"/>
    <mergeCell ref="B5:D5"/>
    <mergeCell ref="G5:H5"/>
    <mergeCell ref="C8:D8"/>
    <mergeCell ref="E8:F8"/>
    <mergeCell ref="E9:F9"/>
    <mergeCell ref="E10:F10"/>
    <mergeCell ref="E11:F11"/>
    <mergeCell ref="E12:F12"/>
    <mergeCell ref="C14:D14"/>
    <mergeCell ref="B47:Q47"/>
    <mergeCell ref="B49:G49"/>
    <mergeCell ref="B50:G50"/>
    <mergeCell ref="B51:G51"/>
    <mergeCell ref="B52:G52"/>
    <mergeCell ref="B53:G53"/>
  </mergeCells>
  <conditionalFormatting sqref="B17:R17 C18:H18 B18:B39 I18:R39 C19:G19 C20:H39 B40:G40">
    <cfRule type="expression" dxfId="6" priority="1">
      <formula>MOD(ROW(),2)=1</formula>
    </cfRule>
  </conditionalFormatting>
  <dataValidations count="11">
    <dataValidation type="list" allowBlank="1" showInputMessage="1" showErrorMessage="1" sqref="H21 H24 H27 H30 H33 H36 H18 H39" xr:uid="{09AC6FAB-79C7-44B5-8BCB-3BD7A0B27EC3}">
      <formula1>"XS, SM, M, L, XL, XXL, 3XL, XSP, SMP, MP, LP, XLP, XXLP, SMTL, MTL, LTL, XLTL"</formula1>
    </dataValidation>
    <dataValidation allowBlank="1" showInputMessage="1" showErrorMessage="1" promptTitle="Enter Quantity" prompt="Enter Quantity" sqref="B17:B39" xr:uid="{019FA386-6425-4094-8F57-840779C4D8D6}"/>
    <dataValidation type="list" allowBlank="1" showInputMessage="1" showErrorMessage="1" sqref="H37:H38 H20 H22:H23 H28:H29 H31:H32 H34:H35 H17 H25" xr:uid="{F0BD4974-54D5-4C2B-9073-5B2F80285910}">
      <formula1>"XS, SM, M, L, XL, XXL, 3XL, 4XL"</formula1>
    </dataValidation>
    <dataValidation type="list" allowBlank="1" showInputMessage="1" showErrorMessage="1" sqref="H26" xr:uid="{B9002830-6D9B-4B23-9463-083E5F893055}">
      <formula1>"SM, M, L, XL, XXL"</formula1>
    </dataValidation>
    <dataValidation type="list" allowBlank="1" showInputMessage="1" showErrorMessage="1" sqref="O17:O39" xr:uid="{C041ED5D-8D57-46A1-A150-E416ED9423EF}">
      <formula1>"White, Gray, Navy, Black"</formula1>
    </dataValidation>
    <dataValidation type="list" allowBlank="1" showInputMessage="1" showErrorMessage="1" sqref="F17:F39" xr:uid="{4BA83197-C1BA-4B5B-BDFC-BB542037F812}">
      <formula1>"UTSW Medical Center LEFT Chest, UTSW Medical Center RIGHT Chest"</formula1>
    </dataValidation>
    <dataValidation type="list" allowBlank="1" showInputMessage="1" showErrorMessage="1" sqref="N17:N39" xr:uid="{0E1FDCE2-A04A-4306-B99B-DE863F17C62D}">
      <formula1>"RIGHT Chest, LEFT Chest"</formula1>
    </dataValidation>
    <dataValidation type="list" allowBlank="1" showInputMessage="1" showErrorMessage="1" sqref="E17:E39" xr:uid="{57502E21-6458-4809-8C15-73536CC897A7}">
      <formula1>"White, Gray, Blue"</formula1>
    </dataValidation>
    <dataValidation type="list" allowBlank="1" showInputMessage="1" showErrorMessage="1" sqref="D17:D39 P23:P39 J17:J39 P17:P21" xr:uid="{8373E407-95A4-490F-91EB-D9F43594B060}">
      <formula1>"Yes, No"</formula1>
    </dataValidation>
    <dataValidation type="list" allowBlank="1" showInputMessage="1" showErrorMessage="1" sqref="I17:I39" xr:uid="{F0F8DEFC-43D7-46C2-9177-D60A7750E582}">
      <formula1>"1, 2, 3"</formula1>
    </dataValidation>
    <dataValidation type="list" allowBlank="1" showInputMessage="1" showErrorMessage="1" sqref="G17:G39" xr:uid="{774BFABF-6EE5-4C0E-8534-2A870BD6F28D}">
      <formula1>"Navy, White, Carbon Gray"</formula1>
    </dataValidation>
  </dataValidations>
  <hyperlinks>
    <hyperlink ref="C11" r:id="rId1" xr:uid="{06C7EFCF-7DA1-493B-B483-88635EF675E3}"/>
  </hyperlinks>
  <printOptions horizontalCentered="1"/>
  <pageMargins left="0.74803149606299213" right="0.74803149606299213" top="0.51181102362204722" bottom="0.51181102362204722" header="0.51181102362204722" footer="0.51181102362204722"/>
  <pageSetup scale="63" orientation="portrait" r:id="rId2"/>
  <headerFooter alignWithMargins="0"/>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2DE9C9A6-0C3E-4274-A1FD-982A44DA6511}">
          <x14:formula1>
            <xm:f>'Pick List'!$B$2:$B$21</xm:f>
          </x14:formula1>
          <xm:sqref>C17:C39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FB6E0-C9B1-495E-8B57-DBE2E84B4E78}">
  <dimension ref="B2:R54"/>
  <sheetViews>
    <sheetView showGridLines="0" topLeftCell="G1" zoomScaleNormal="100" workbookViewId="0">
      <selection activeCell="H17" sqref="H17"/>
    </sheetView>
  </sheetViews>
  <sheetFormatPr defaultColWidth="9.140625" defaultRowHeight="13.5" x14ac:dyDescent="0.25"/>
  <cols>
    <col min="1" max="1" width="6.5703125" style="2" customWidth="1"/>
    <col min="2" max="2" width="10.5703125" style="2" customWidth="1"/>
    <col min="3" max="3" width="69.85546875" style="2" customWidth="1"/>
    <col min="4" max="4" width="22.42578125" style="2" customWidth="1"/>
    <col min="5" max="5" width="24.140625" style="2" customWidth="1"/>
    <col min="6" max="6" width="51.7109375" style="2" customWidth="1"/>
    <col min="7" max="7" width="31.5703125" style="2" customWidth="1"/>
    <col min="8" max="8" width="22.5703125" style="2" customWidth="1"/>
    <col min="9" max="9" width="22.85546875" style="2" customWidth="1"/>
    <col min="10" max="10" width="60.28515625" style="2" customWidth="1"/>
    <col min="11" max="11" width="63" style="2" customWidth="1"/>
    <col min="12" max="12" width="59.42578125" style="2" customWidth="1"/>
    <col min="13" max="13" width="60.42578125" style="2" customWidth="1"/>
    <col min="14" max="14" width="57.85546875" style="2" customWidth="1"/>
    <col min="15" max="15" width="36.28515625" style="2" customWidth="1"/>
    <col min="16" max="16" width="45.42578125" style="2" customWidth="1"/>
    <col min="17" max="17" width="46.7109375" style="2" customWidth="1"/>
    <col min="18" max="18" width="47.7109375" style="2" customWidth="1"/>
    <col min="19" max="16384" width="9.140625" style="2"/>
  </cols>
  <sheetData>
    <row r="2" spans="2:18" ht="66" customHeight="1" x14ac:dyDescent="0.45">
      <c r="B2" s="1"/>
      <c r="C2" s="141" t="s">
        <v>42</v>
      </c>
      <c r="D2" s="141"/>
      <c r="E2" s="141"/>
      <c r="F2" s="141"/>
      <c r="G2" s="141"/>
      <c r="H2" s="141"/>
    </row>
    <row r="3" spans="2:18" ht="15" customHeight="1" thickBot="1" x14ac:dyDescent="0.3">
      <c r="B3" s="14"/>
      <c r="C3" s="14"/>
      <c r="D3" s="14"/>
      <c r="E3" s="14"/>
      <c r="F3" s="14"/>
      <c r="G3" s="14"/>
      <c r="H3" s="14"/>
      <c r="I3" s="14"/>
      <c r="J3" s="14"/>
      <c r="K3" s="14"/>
      <c r="L3" s="14"/>
      <c r="M3" s="14"/>
      <c r="N3" s="14"/>
      <c r="O3" s="14"/>
      <c r="P3" s="14"/>
      <c r="Q3" s="14"/>
      <c r="R3" s="83"/>
    </row>
    <row r="4" spans="2:18" ht="14.1" customHeight="1" x14ac:dyDescent="0.3">
      <c r="B4" s="61"/>
      <c r="C4" s="62"/>
      <c r="D4" s="62"/>
      <c r="E4" s="12"/>
      <c r="F4" s="13"/>
    </row>
    <row r="5" spans="2:18" ht="23.1" customHeight="1" x14ac:dyDescent="0.25">
      <c r="B5" s="142" t="s">
        <v>1</v>
      </c>
      <c r="C5" s="143"/>
      <c r="D5" s="143"/>
      <c r="F5" s="70" t="s">
        <v>2</v>
      </c>
      <c r="G5" s="144">
        <v>45051</v>
      </c>
      <c r="H5" s="144"/>
    </row>
    <row r="6" spans="2:18" s="4" customFormat="1" ht="22.5" customHeight="1" thickBot="1" x14ac:dyDescent="0.35">
      <c r="B6" s="63"/>
      <c r="C6" s="14"/>
      <c r="D6" s="14"/>
      <c r="E6" s="14"/>
      <c r="F6" s="29"/>
      <c r="G6" s="30"/>
      <c r="H6" s="14"/>
      <c r="I6" s="14"/>
      <c r="J6" s="14"/>
      <c r="K6" s="14"/>
      <c r="L6" s="14"/>
      <c r="M6" s="14"/>
      <c r="N6" s="14"/>
      <c r="O6" s="14"/>
      <c r="P6" s="14"/>
      <c r="Q6" s="14"/>
      <c r="R6" s="83"/>
    </row>
    <row r="7" spans="2:18" s="4" customFormat="1" ht="19.5" customHeight="1" x14ac:dyDescent="0.3">
      <c r="B7" s="64"/>
      <c r="C7" s="3"/>
      <c r="D7" s="3"/>
      <c r="E7" s="3"/>
      <c r="F7" s="5"/>
      <c r="G7" s="3"/>
      <c r="H7" s="3"/>
    </row>
    <row r="8" spans="2:18" s="4" customFormat="1" ht="20.45" customHeight="1" x14ac:dyDescent="0.3">
      <c r="B8" s="65" t="s">
        <v>4</v>
      </c>
      <c r="C8" s="145" t="s">
        <v>43</v>
      </c>
      <c r="D8" s="145"/>
      <c r="E8" s="146"/>
      <c r="F8" s="146"/>
      <c r="G8" s="3"/>
    </row>
    <row r="9" spans="2:18" s="4" customFormat="1" ht="20.45" customHeight="1" x14ac:dyDescent="0.3">
      <c r="B9" s="66"/>
      <c r="C9" s="72" t="s">
        <v>44</v>
      </c>
      <c r="D9" s="71"/>
      <c r="E9" s="147"/>
      <c r="F9" s="147"/>
      <c r="G9" s="3"/>
    </row>
    <row r="10" spans="2:18" s="4" customFormat="1" ht="20.100000000000001" customHeight="1" x14ac:dyDescent="0.3">
      <c r="B10" s="67"/>
      <c r="C10" s="72" t="s">
        <v>45</v>
      </c>
      <c r="D10" s="71"/>
      <c r="E10" s="147"/>
      <c r="F10" s="147"/>
      <c r="G10" s="3"/>
    </row>
    <row r="11" spans="2:18" s="4" customFormat="1" ht="20.45" customHeight="1" x14ac:dyDescent="0.3">
      <c r="B11" s="67"/>
      <c r="C11" s="82" t="s">
        <v>46</v>
      </c>
      <c r="D11" s="71"/>
      <c r="E11" s="147"/>
      <c r="F11" s="147"/>
      <c r="G11" s="3"/>
    </row>
    <row r="12" spans="2:18" s="4" customFormat="1" ht="21.95" customHeight="1" x14ac:dyDescent="0.3">
      <c r="B12" s="67"/>
      <c r="C12" s="71"/>
      <c r="D12" s="71"/>
      <c r="E12" s="147"/>
      <c r="F12" s="147"/>
      <c r="G12" s="3"/>
    </row>
    <row r="13" spans="2:18" s="4" customFormat="1" ht="13.5" customHeight="1" x14ac:dyDescent="0.3">
      <c r="B13" s="67"/>
      <c r="C13" s="3"/>
      <c r="D13" s="3"/>
      <c r="E13" s="3"/>
      <c r="F13" s="3"/>
      <c r="G13" s="3"/>
    </row>
    <row r="14" spans="2:18" s="6" customFormat="1" ht="13.5" customHeight="1" thickBot="1" x14ac:dyDescent="0.25">
      <c r="B14" s="63"/>
      <c r="C14" s="148"/>
      <c r="D14" s="148"/>
      <c r="E14" s="14"/>
      <c r="F14" s="14"/>
      <c r="G14" s="14"/>
      <c r="H14" s="14"/>
      <c r="I14" s="14"/>
      <c r="J14" s="14"/>
      <c r="K14" s="14"/>
      <c r="L14" s="14"/>
      <c r="M14" s="14"/>
      <c r="N14" s="14"/>
      <c r="O14" s="14"/>
      <c r="P14" s="14"/>
      <c r="Q14" s="14"/>
      <c r="R14" s="83"/>
    </row>
    <row r="15" spans="2:18" ht="14.25" customHeight="1" x14ac:dyDescent="0.3">
      <c r="B15" s="56"/>
      <c r="C15" s="56"/>
      <c r="D15" s="53"/>
      <c r="E15" s="55"/>
      <c r="F15" s="49"/>
      <c r="G15" s="53"/>
      <c r="H15" s="49"/>
      <c r="I15" s="49"/>
      <c r="J15" s="49"/>
      <c r="K15" s="49"/>
      <c r="L15" s="49"/>
      <c r="M15" s="49"/>
      <c r="N15" s="49"/>
      <c r="O15" s="49"/>
      <c r="P15" s="36"/>
      <c r="Q15" s="49"/>
    </row>
    <row r="16" spans="2:18" s="33" customFormat="1" ht="21.75" customHeight="1" x14ac:dyDescent="0.25">
      <c r="B16" s="50" t="s">
        <v>6</v>
      </c>
      <c r="C16" s="50" t="s">
        <v>7</v>
      </c>
      <c r="D16" s="50" t="s">
        <v>8</v>
      </c>
      <c r="E16" s="54" t="s">
        <v>9</v>
      </c>
      <c r="F16" s="50" t="s">
        <v>10</v>
      </c>
      <c r="G16" s="50" t="s">
        <v>47</v>
      </c>
      <c r="H16" s="50" t="s">
        <v>12</v>
      </c>
      <c r="I16" s="50" t="s">
        <v>14</v>
      </c>
      <c r="J16" s="50" t="s">
        <v>15</v>
      </c>
      <c r="K16" s="50" t="s">
        <v>16</v>
      </c>
      <c r="L16" s="50" t="s">
        <v>17</v>
      </c>
      <c r="M16" s="50" t="s">
        <v>18</v>
      </c>
      <c r="N16" s="50" t="s">
        <v>19</v>
      </c>
      <c r="O16" s="50" t="s">
        <v>20</v>
      </c>
      <c r="P16" s="37" t="s">
        <v>48</v>
      </c>
      <c r="Q16" s="39" t="s">
        <v>22</v>
      </c>
    </row>
    <row r="17" spans="2:17" s="33" customFormat="1" ht="20.100000000000001" customHeight="1" x14ac:dyDescent="0.25">
      <c r="B17" s="57"/>
      <c r="C17" s="69"/>
      <c r="D17" s="69"/>
      <c r="E17" s="32"/>
      <c r="F17" s="31"/>
      <c r="G17" s="32"/>
      <c r="H17" s="32"/>
      <c r="I17" s="32"/>
      <c r="J17" s="32"/>
      <c r="K17" s="32"/>
      <c r="L17" s="32"/>
      <c r="M17" s="32"/>
      <c r="N17" s="32"/>
      <c r="O17" s="32"/>
      <c r="P17" s="34">
        <v>5</v>
      </c>
      <c r="Q17" s="34">
        <f t="shared" ref="Q17:Q39" si="0">B17*P17</f>
        <v>0</v>
      </c>
    </row>
    <row r="18" spans="2:17" ht="20.100000000000001" customHeight="1" x14ac:dyDescent="0.25">
      <c r="B18" s="57"/>
      <c r="C18" s="69"/>
      <c r="D18" s="69"/>
      <c r="E18" s="32"/>
      <c r="F18" s="31"/>
      <c r="G18" s="32"/>
      <c r="H18" s="32"/>
      <c r="I18" s="32"/>
      <c r="J18" s="32"/>
      <c r="K18" s="32"/>
      <c r="L18" s="32"/>
      <c r="M18" s="32"/>
      <c r="N18" s="32"/>
      <c r="O18" s="32"/>
      <c r="P18" s="59"/>
      <c r="Q18" s="59">
        <f t="shared" si="0"/>
        <v>0</v>
      </c>
    </row>
    <row r="19" spans="2:17" ht="20.100000000000001" customHeight="1" x14ac:dyDescent="0.25">
      <c r="B19" s="57"/>
      <c r="C19" s="69"/>
      <c r="D19" s="69"/>
      <c r="E19" s="32"/>
      <c r="F19" s="31"/>
      <c r="G19" s="32"/>
      <c r="H19" s="32"/>
      <c r="I19" s="32"/>
      <c r="J19" s="32"/>
      <c r="K19" s="32"/>
      <c r="L19" s="32"/>
      <c r="M19" s="32"/>
      <c r="N19" s="32"/>
      <c r="O19" s="32"/>
      <c r="P19" s="59"/>
      <c r="Q19" s="59">
        <f t="shared" si="0"/>
        <v>0</v>
      </c>
    </row>
    <row r="20" spans="2:17" ht="20.100000000000001" customHeight="1" x14ac:dyDescent="0.25">
      <c r="B20" s="57"/>
      <c r="C20" s="69"/>
      <c r="D20" s="69"/>
      <c r="E20" s="32"/>
      <c r="F20" s="31"/>
      <c r="G20" s="32"/>
      <c r="H20" s="32"/>
      <c r="I20" s="32"/>
      <c r="J20" s="32"/>
      <c r="K20" s="32"/>
      <c r="L20" s="32"/>
      <c r="M20" s="32"/>
      <c r="N20" s="32"/>
      <c r="O20" s="32"/>
      <c r="P20" s="59"/>
      <c r="Q20" s="59">
        <f t="shared" si="0"/>
        <v>0</v>
      </c>
    </row>
    <row r="21" spans="2:17" ht="20.100000000000001" customHeight="1" x14ac:dyDescent="0.25">
      <c r="B21" s="57"/>
      <c r="C21" s="69"/>
      <c r="D21" s="69"/>
      <c r="E21" s="32"/>
      <c r="F21" s="31"/>
      <c r="G21" s="32"/>
      <c r="H21" s="32"/>
      <c r="I21" s="32"/>
      <c r="J21" s="32"/>
      <c r="K21" s="32"/>
      <c r="L21" s="32"/>
      <c r="M21" s="32"/>
      <c r="N21" s="32"/>
      <c r="O21" s="32"/>
      <c r="P21" s="59"/>
      <c r="Q21" s="59">
        <f t="shared" si="0"/>
        <v>0</v>
      </c>
    </row>
    <row r="22" spans="2:17" ht="20.100000000000001" customHeight="1" x14ac:dyDescent="0.25">
      <c r="B22" s="57"/>
      <c r="C22" s="69"/>
      <c r="D22" s="69"/>
      <c r="E22" s="32"/>
      <c r="F22" s="31"/>
      <c r="G22" s="32"/>
      <c r="H22" s="32"/>
      <c r="I22" s="32"/>
      <c r="J22" s="32"/>
      <c r="K22" s="32"/>
      <c r="L22" s="32"/>
      <c r="M22" s="32"/>
      <c r="N22" s="32"/>
      <c r="O22" s="32"/>
      <c r="P22" s="59"/>
      <c r="Q22" s="59">
        <f t="shared" si="0"/>
        <v>0</v>
      </c>
    </row>
    <row r="23" spans="2:17" ht="20.100000000000001" customHeight="1" x14ac:dyDescent="0.25">
      <c r="B23" s="57"/>
      <c r="C23" s="69"/>
      <c r="D23" s="69"/>
      <c r="E23" s="32"/>
      <c r="F23" s="31"/>
      <c r="G23" s="32"/>
      <c r="H23" s="32"/>
      <c r="I23" s="32"/>
      <c r="J23" s="32"/>
      <c r="K23" s="32"/>
      <c r="L23" s="32"/>
      <c r="M23" s="32"/>
      <c r="N23" s="32"/>
      <c r="O23" s="32"/>
      <c r="P23" s="59"/>
      <c r="Q23" s="59">
        <f t="shared" si="0"/>
        <v>0</v>
      </c>
    </row>
    <row r="24" spans="2:17" ht="20.100000000000001" customHeight="1" x14ac:dyDescent="0.25">
      <c r="B24" s="57"/>
      <c r="C24" s="69"/>
      <c r="D24" s="69"/>
      <c r="E24" s="32"/>
      <c r="F24" s="31"/>
      <c r="G24" s="32"/>
      <c r="H24" s="32"/>
      <c r="I24" s="32"/>
      <c r="J24" s="32"/>
      <c r="K24" s="32"/>
      <c r="L24" s="32"/>
      <c r="M24" s="32"/>
      <c r="N24" s="32"/>
      <c r="O24" s="32"/>
      <c r="P24" s="59"/>
      <c r="Q24" s="59">
        <f t="shared" si="0"/>
        <v>0</v>
      </c>
    </row>
    <row r="25" spans="2:17" ht="20.100000000000001" customHeight="1" x14ac:dyDescent="0.25">
      <c r="B25" s="57"/>
      <c r="C25" s="69"/>
      <c r="D25" s="69"/>
      <c r="E25" s="32"/>
      <c r="F25" s="31"/>
      <c r="G25" s="32"/>
      <c r="H25" s="32"/>
      <c r="I25" s="32"/>
      <c r="J25" s="32"/>
      <c r="K25" s="32"/>
      <c r="L25" s="32"/>
      <c r="M25" s="32"/>
      <c r="N25" s="32"/>
      <c r="O25" s="32"/>
      <c r="P25" s="59"/>
      <c r="Q25" s="59">
        <f t="shared" si="0"/>
        <v>0</v>
      </c>
    </row>
    <row r="26" spans="2:17" ht="20.100000000000001" customHeight="1" x14ac:dyDescent="0.25">
      <c r="B26" s="57"/>
      <c r="C26" s="69"/>
      <c r="D26" s="69"/>
      <c r="E26" s="32"/>
      <c r="F26" s="31"/>
      <c r="G26" s="32"/>
      <c r="H26" s="32"/>
      <c r="I26" s="32"/>
      <c r="J26" s="32"/>
      <c r="K26" s="32"/>
      <c r="L26" s="32"/>
      <c r="M26" s="32"/>
      <c r="N26" s="32"/>
      <c r="O26" s="32"/>
      <c r="P26" s="59"/>
      <c r="Q26" s="59">
        <f t="shared" si="0"/>
        <v>0</v>
      </c>
    </row>
    <row r="27" spans="2:17" ht="20.100000000000001" customHeight="1" x14ac:dyDescent="0.25">
      <c r="B27" s="57"/>
      <c r="C27" s="69"/>
      <c r="D27" s="69"/>
      <c r="E27" s="32"/>
      <c r="F27" s="31"/>
      <c r="G27" s="32"/>
      <c r="H27" s="32"/>
      <c r="I27" s="32"/>
      <c r="J27" s="32"/>
      <c r="K27" s="32"/>
      <c r="L27" s="32"/>
      <c r="M27" s="32"/>
      <c r="N27" s="32"/>
      <c r="O27" s="32"/>
      <c r="P27" s="59"/>
      <c r="Q27" s="59">
        <f t="shared" si="0"/>
        <v>0</v>
      </c>
    </row>
    <row r="28" spans="2:17" ht="20.100000000000001" customHeight="1" x14ac:dyDescent="0.25">
      <c r="B28" s="57"/>
      <c r="C28" s="69"/>
      <c r="D28" s="69"/>
      <c r="E28" s="32"/>
      <c r="F28" s="31"/>
      <c r="G28" s="32"/>
      <c r="H28" s="32"/>
      <c r="I28" s="32"/>
      <c r="J28" s="32"/>
      <c r="K28" s="32"/>
      <c r="L28" s="32"/>
      <c r="M28" s="32"/>
      <c r="N28" s="32"/>
      <c r="O28" s="32"/>
      <c r="P28" s="59"/>
      <c r="Q28" s="59">
        <f t="shared" si="0"/>
        <v>0</v>
      </c>
    </row>
    <row r="29" spans="2:17" ht="20.100000000000001" customHeight="1" x14ac:dyDescent="0.25">
      <c r="B29" s="57"/>
      <c r="C29" s="69"/>
      <c r="D29" s="69"/>
      <c r="E29" s="32"/>
      <c r="F29" s="31"/>
      <c r="G29" s="32"/>
      <c r="H29" s="32"/>
      <c r="I29" s="32"/>
      <c r="J29" s="32"/>
      <c r="K29" s="32"/>
      <c r="L29" s="32"/>
      <c r="M29" s="32"/>
      <c r="N29" s="32"/>
      <c r="O29" s="32"/>
      <c r="P29" s="59"/>
      <c r="Q29" s="59">
        <f t="shared" si="0"/>
        <v>0</v>
      </c>
    </row>
    <row r="30" spans="2:17" ht="20.100000000000001" customHeight="1" x14ac:dyDescent="0.25">
      <c r="B30" s="57"/>
      <c r="C30" s="69"/>
      <c r="D30" s="69"/>
      <c r="E30" s="32"/>
      <c r="F30" s="31"/>
      <c r="G30" s="32"/>
      <c r="H30" s="32"/>
      <c r="I30" s="32"/>
      <c r="J30" s="32"/>
      <c r="K30" s="32"/>
      <c r="L30" s="32"/>
      <c r="M30" s="32"/>
      <c r="N30" s="32"/>
      <c r="O30" s="32"/>
      <c r="P30" s="59"/>
      <c r="Q30" s="59">
        <f t="shared" si="0"/>
        <v>0</v>
      </c>
    </row>
    <row r="31" spans="2:17" ht="20.100000000000001" customHeight="1" x14ac:dyDescent="0.25">
      <c r="B31" s="57"/>
      <c r="C31" s="69"/>
      <c r="D31" s="69"/>
      <c r="E31" s="32"/>
      <c r="F31" s="31"/>
      <c r="G31" s="32"/>
      <c r="H31" s="32"/>
      <c r="I31" s="32"/>
      <c r="J31" s="32"/>
      <c r="K31" s="32"/>
      <c r="L31" s="32"/>
      <c r="M31" s="32"/>
      <c r="N31" s="32"/>
      <c r="O31" s="32"/>
      <c r="P31" s="59"/>
      <c r="Q31" s="59">
        <f t="shared" si="0"/>
        <v>0</v>
      </c>
    </row>
    <row r="32" spans="2:17" ht="20.100000000000001" customHeight="1" x14ac:dyDescent="0.25">
      <c r="B32" s="57"/>
      <c r="C32" s="69"/>
      <c r="D32" s="69"/>
      <c r="E32" s="32"/>
      <c r="F32" s="31"/>
      <c r="G32" s="32"/>
      <c r="H32" s="32"/>
      <c r="I32" s="32"/>
      <c r="J32" s="32"/>
      <c r="K32" s="32"/>
      <c r="L32" s="32"/>
      <c r="M32" s="32"/>
      <c r="N32" s="32"/>
      <c r="O32" s="32"/>
      <c r="P32" s="59"/>
      <c r="Q32" s="59">
        <f t="shared" si="0"/>
        <v>0</v>
      </c>
    </row>
    <row r="33" spans="2:17" ht="20.100000000000001" customHeight="1" x14ac:dyDescent="0.25">
      <c r="B33" s="57"/>
      <c r="C33" s="69"/>
      <c r="D33" s="69"/>
      <c r="E33" s="32"/>
      <c r="F33" s="31"/>
      <c r="G33" s="32"/>
      <c r="H33" s="32"/>
      <c r="I33" s="32"/>
      <c r="J33" s="32"/>
      <c r="K33" s="32"/>
      <c r="L33" s="32"/>
      <c r="M33" s="32"/>
      <c r="N33" s="32"/>
      <c r="O33" s="32"/>
      <c r="P33" s="59"/>
      <c r="Q33" s="59">
        <f t="shared" si="0"/>
        <v>0</v>
      </c>
    </row>
    <row r="34" spans="2:17" ht="20.100000000000001" customHeight="1" x14ac:dyDescent="0.25">
      <c r="B34" s="57"/>
      <c r="C34" s="69"/>
      <c r="D34" s="69"/>
      <c r="E34" s="32"/>
      <c r="F34" s="31"/>
      <c r="G34" s="32"/>
      <c r="H34" s="32"/>
      <c r="I34" s="32"/>
      <c r="J34" s="32"/>
      <c r="K34" s="32"/>
      <c r="L34" s="32"/>
      <c r="M34" s="32"/>
      <c r="N34" s="32"/>
      <c r="O34" s="32"/>
      <c r="P34" s="59"/>
      <c r="Q34" s="59">
        <f t="shared" si="0"/>
        <v>0</v>
      </c>
    </row>
    <row r="35" spans="2:17" ht="20.100000000000001" customHeight="1" x14ac:dyDescent="0.25">
      <c r="B35" s="57"/>
      <c r="C35" s="69"/>
      <c r="D35" s="69"/>
      <c r="E35" s="32"/>
      <c r="F35" s="31"/>
      <c r="G35" s="32"/>
      <c r="H35" s="32"/>
      <c r="I35" s="32"/>
      <c r="J35" s="32"/>
      <c r="K35" s="32"/>
      <c r="L35" s="32"/>
      <c r="M35" s="32"/>
      <c r="N35" s="32"/>
      <c r="O35" s="32"/>
      <c r="P35" s="59"/>
      <c r="Q35" s="59">
        <f t="shared" si="0"/>
        <v>0</v>
      </c>
    </row>
    <row r="36" spans="2:17" ht="20.100000000000001" customHeight="1" x14ac:dyDescent="0.25">
      <c r="B36" s="57"/>
      <c r="C36" s="69"/>
      <c r="D36" s="69"/>
      <c r="E36" s="32"/>
      <c r="F36" s="31"/>
      <c r="G36" s="32"/>
      <c r="H36" s="32"/>
      <c r="I36" s="32"/>
      <c r="J36" s="32"/>
      <c r="K36" s="32"/>
      <c r="L36" s="32"/>
      <c r="M36" s="32"/>
      <c r="N36" s="32"/>
      <c r="O36" s="32"/>
      <c r="P36" s="59"/>
      <c r="Q36" s="59">
        <f t="shared" si="0"/>
        <v>0</v>
      </c>
    </row>
    <row r="37" spans="2:17" ht="20.100000000000001" customHeight="1" x14ac:dyDescent="0.25">
      <c r="B37" s="57"/>
      <c r="C37" s="69"/>
      <c r="D37" s="69"/>
      <c r="E37" s="32"/>
      <c r="F37" s="31"/>
      <c r="G37" s="32"/>
      <c r="H37" s="32"/>
      <c r="I37" s="32"/>
      <c r="J37" s="32"/>
      <c r="K37" s="32"/>
      <c r="L37" s="32"/>
      <c r="M37" s="32"/>
      <c r="N37" s="32"/>
      <c r="O37" s="32"/>
      <c r="P37" s="59"/>
      <c r="Q37" s="59">
        <f t="shared" si="0"/>
        <v>0</v>
      </c>
    </row>
    <row r="38" spans="2:17" ht="20.100000000000001" customHeight="1" x14ac:dyDescent="0.25">
      <c r="B38" s="57"/>
      <c r="C38" s="69"/>
      <c r="D38" s="69"/>
      <c r="E38" s="32"/>
      <c r="F38" s="31"/>
      <c r="G38" s="32"/>
      <c r="H38" s="32"/>
      <c r="I38" s="32"/>
      <c r="J38" s="32"/>
      <c r="K38" s="32"/>
      <c r="L38" s="32"/>
      <c r="M38" s="32"/>
      <c r="N38" s="32"/>
      <c r="O38" s="32"/>
      <c r="P38" s="59"/>
      <c r="Q38" s="59">
        <f t="shared" si="0"/>
        <v>0</v>
      </c>
    </row>
    <row r="39" spans="2:17" ht="20.25" customHeight="1" x14ac:dyDescent="0.25">
      <c r="B39" s="57"/>
      <c r="C39" s="69"/>
      <c r="D39" s="69"/>
      <c r="E39" s="32"/>
      <c r="F39" s="31"/>
      <c r="G39" s="32"/>
      <c r="H39" s="32"/>
      <c r="I39" s="32"/>
      <c r="J39" s="32"/>
      <c r="K39" s="32"/>
      <c r="L39" s="32"/>
      <c r="M39" s="32"/>
      <c r="N39" s="32"/>
      <c r="O39" s="32"/>
      <c r="P39" s="59"/>
      <c r="Q39" s="60">
        <f t="shared" si="0"/>
        <v>0</v>
      </c>
    </row>
    <row r="40" spans="2:17" ht="18.75" customHeight="1" x14ac:dyDescent="0.25">
      <c r="B40" s="21"/>
      <c r="C40" s="22"/>
      <c r="D40" s="23"/>
      <c r="E40" s="25"/>
      <c r="F40" s="24"/>
      <c r="G40" s="26"/>
      <c r="Q40" s="42"/>
    </row>
    <row r="41" spans="2:17" ht="67.5" customHeight="1" thickBot="1" x14ac:dyDescent="0.3">
      <c r="B41" s="18"/>
      <c r="C41" s="19"/>
      <c r="D41" s="20"/>
      <c r="P41" s="80" t="s">
        <v>38</v>
      </c>
      <c r="Q41" s="81"/>
    </row>
    <row r="42" spans="2:17" ht="25.5" customHeight="1" x14ac:dyDescent="0.25">
      <c r="B42" s="15"/>
      <c r="C42" s="16"/>
      <c r="D42" s="16"/>
      <c r="P42" s="73" t="s">
        <v>39</v>
      </c>
      <c r="Q42" s="76" t="str">
        <f>IF(SUM(Table52[[#All],[Total]])&gt;0,SUM(Table52[[#All],[Total]]),"")</f>
        <v/>
      </c>
    </row>
    <row r="43" spans="2:17" ht="25.5" customHeight="1" x14ac:dyDescent="0.25">
      <c r="B43" s="17"/>
      <c r="C43" s="17"/>
      <c r="D43" s="17"/>
      <c r="E43" s="17"/>
      <c r="P43" s="74" t="s">
        <v>40</v>
      </c>
      <c r="Q43" s="77">
        <v>8.2500000000000004E-2</v>
      </c>
    </row>
    <row r="44" spans="2:17" ht="25.5" customHeight="1" x14ac:dyDescent="0.25">
      <c r="B44" s="17"/>
      <c r="C44" s="17"/>
      <c r="D44" s="17"/>
      <c r="E44" s="17"/>
      <c r="P44" s="75" t="s">
        <v>22</v>
      </c>
      <c r="Q44" s="78" t="str">
        <f>IF(SUM(Q42)&gt;0,SUM((Q42*Q43)+Q42),"")</f>
        <v/>
      </c>
    </row>
    <row r="45" spans="2:17" ht="20.100000000000001" customHeight="1" x14ac:dyDescent="0.25">
      <c r="B45" s="17"/>
      <c r="C45" s="17"/>
      <c r="D45" s="17"/>
      <c r="E45" s="17"/>
    </row>
    <row r="46" spans="2:17" ht="17.25" customHeight="1" x14ac:dyDescent="0.3">
      <c r="B46" s="7"/>
      <c r="C46" s="7"/>
      <c r="D46" s="7"/>
      <c r="E46" s="8"/>
      <c r="F46" s="9"/>
    </row>
    <row r="47" spans="2:17" s="10" customFormat="1" ht="28.5" customHeight="1" x14ac:dyDescent="0.2">
      <c r="B47" s="140" t="s">
        <v>41</v>
      </c>
      <c r="C47" s="140"/>
      <c r="D47" s="140"/>
      <c r="E47" s="140"/>
      <c r="F47" s="140"/>
      <c r="G47" s="140"/>
      <c r="H47" s="140"/>
      <c r="I47" s="140"/>
      <c r="J47" s="140"/>
      <c r="K47" s="140"/>
      <c r="L47" s="140"/>
      <c r="M47" s="140"/>
      <c r="N47" s="140"/>
      <c r="O47" s="140"/>
      <c r="P47" s="140"/>
      <c r="Q47" s="140"/>
    </row>
    <row r="48" spans="2:17" ht="15.95" customHeight="1" x14ac:dyDescent="0.25">
      <c r="B48" s="140" t="s">
        <v>5</v>
      </c>
      <c r="C48" s="140"/>
      <c r="D48" s="140"/>
      <c r="E48" s="140"/>
      <c r="F48" s="140"/>
      <c r="G48" s="140"/>
      <c r="H48" s="140"/>
      <c r="I48" s="140"/>
      <c r="J48" s="140"/>
      <c r="K48" s="140"/>
      <c r="L48" s="140"/>
      <c r="M48" s="140"/>
      <c r="N48" s="140"/>
      <c r="O48" s="140"/>
      <c r="P48" s="140"/>
      <c r="Q48" s="140"/>
    </row>
    <row r="49" spans="2:7" ht="15.95" customHeight="1" x14ac:dyDescent="0.25">
      <c r="B49" s="140"/>
      <c r="C49" s="140"/>
      <c r="D49" s="140"/>
      <c r="E49" s="140"/>
      <c r="F49" s="140" t="e">
        <f>IF(SUM(#REF!)&gt;0,SUM((#REF!*F46)+#REF!),"")</f>
        <v>#REF!</v>
      </c>
      <c r="G49" s="140"/>
    </row>
    <row r="50" spans="2:7" ht="15.95" customHeight="1" x14ac:dyDescent="0.25">
      <c r="B50" s="140"/>
      <c r="C50" s="140"/>
      <c r="D50" s="140"/>
      <c r="E50" s="140"/>
      <c r="F50" s="140"/>
      <c r="G50" s="140"/>
    </row>
    <row r="51" spans="2:7" ht="15.95" customHeight="1" x14ac:dyDescent="0.25">
      <c r="B51" s="140"/>
      <c r="C51" s="140"/>
      <c r="D51" s="140"/>
      <c r="E51" s="140"/>
      <c r="F51" s="140"/>
      <c r="G51" s="140"/>
    </row>
    <row r="52" spans="2:7" ht="15.95" customHeight="1" x14ac:dyDescent="0.25">
      <c r="B52" s="140"/>
      <c r="C52" s="140"/>
      <c r="D52" s="140"/>
      <c r="E52" s="140"/>
      <c r="F52" s="140"/>
      <c r="G52" s="140"/>
    </row>
    <row r="53" spans="2:7" ht="15.95" customHeight="1" x14ac:dyDescent="0.25">
      <c r="B53" s="140"/>
      <c r="C53" s="140"/>
      <c r="D53" s="140"/>
      <c r="E53" s="140"/>
      <c r="F53" s="140"/>
      <c r="G53" s="140"/>
    </row>
    <row r="54" spans="2:7" x14ac:dyDescent="0.25">
      <c r="B54" s="11"/>
      <c r="C54" s="11"/>
      <c r="D54" s="11"/>
      <c r="E54" s="11"/>
      <c r="F54" s="11"/>
    </row>
  </sheetData>
  <dataConsolidate/>
  <mergeCells count="17">
    <mergeCell ref="G5:H5"/>
    <mergeCell ref="C2:H2"/>
    <mergeCell ref="B5:D5"/>
    <mergeCell ref="C8:D8"/>
    <mergeCell ref="E8:F8"/>
    <mergeCell ref="E9:F9"/>
    <mergeCell ref="B53:G53"/>
    <mergeCell ref="E10:F10"/>
    <mergeCell ref="E11:F11"/>
    <mergeCell ref="E12:F12"/>
    <mergeCell ref="B47:Q47"/>
    <mergeCell ref="B48:Q48"/>
    <mergeCell ref="C14:D14"/>
    <mergeCell ref="B49:G49"/>
    <mergeCell ref="B50:G50"/>
    <mergeCell ref="B51:G51"/>
    <mergeCell ref="B52:G52"/>
  </mergeCells>
  <phoneticPr fontId="1" type="noConversion"/>
  <conditionalFormatting sqref="B17:Q17 C18:Q18 B18:B39 C19:G19 I19:Q19 C20:Q21 D22:G33 I22:Q33 D34:Q34 D35:G39 I35:Q39 B40:G40">
    <cfRule type="expression" dxfId="5" priority="16">
      <formula>MOD(ROW(),2)=1</formula>
    </cfRule>
  </conditionalFormatting>
  <conditionalFormatting sqref="C22:C39">
    <cfRule type="expression" dxfId="4" priority="11">
      <formula>MOD(ROW(),2)=1</formula>
    </cfRule>
  </conditionalFormatting>
  <conditionalFormatting sqref="H19">
    <cfRule type="expression" dxfId="3" priority="10">
      <formula>MOD(ROW(),2)=1</formula>
    </cfRule>
  </conditionalFormatting>
  <conditionalFormatting sqref="H22:H33">
    <cfRule type="expression" dxfId="2" priority="4">
      <formula>MOD(ROW(),2)=1</formula>
    </cfRule>
  </conditionalFormatting>
  <conditionalFormatting sqref="H35:H39">
    <cfRule type="expression" dxfId="1" priority="1">
      <formula>MOD(ROW(),2)=1</formula>
    </cfRule>
  </conditionalFormatting>
  <dataValidations count="8">
    <dataValidation type="list" allowBlank="1" showInputMessage="1" showErrorMessage="1" sqref="D17:D39 O23:O39 I17:I39 O17:O21" xr:uid="{AFFCD88B-31CE-4774-90F1-2701DB2D6147}">
      <formula1>"Yes, No"</formula1>
    </dataValidation>
    <dataValidation type="list" allowBlank="1" showInputMessage="1" showErrorMessage="1" sqref="E17:E39" xr:uid="{8351D0D7-03E5-4AB7-960E-D4D429798FF0}">
      <formula1>"White, Gray, Blue"</formula1>
    </dataValidation>
    <dataValidation type="list" allowBlank="1" showInputMessage="1" showErrorMessage="1" sqref="M17:M39" xr:uid="{FCAA8840-B638-47F5-8BD1-3416A962281B}">
      <formula1>"RIGHT Chest, LEFT Chest"</formula1>
    </dataValidation>
    <dataValidation type="list" allowBlank="1" showInputMessage="1" showErrorMessage="1" sqref="F17:F39" xr:uid="{E9F03888-C2C9-40D3-AD7E-6AE0CBE1C9ED}">
      <formula1>"UTSW Medical Center LEFT Chest, UTSW Medical Center RIGHT Chest"</formula1>
    </dataValidation>
    <dataValidation type="list" allowBlank="1" showInputMessage="1" showErrorMessage="1" sqref="N17:N39" xr:uid="{68DD2D3E-37EE-4A20-9DF7-77EA654C946B}">
      <formula1>"White, Gray, Navy, Black"</formula1>
    </dataValidation>
    <dataValidation type="list" allowBlank="1" showInputMessage="1" showErrorMessage="1" sqref="H34" xr:uid="{31D0B85E-D9E3-4819-AF8F-D53F9BB0F390}">
      <formula1>"XS, SM, M, L, XL, XXL, 3XL, 4XL"</formula1>
    </dataValidation>
    <dataValidation allowBlank="1" showInputMessage="1" showErrorMessage="1" promptTitle="Enter Quantity" prompt="Enter Quantity" sqref="B17:B39" xr:uid="{D54234A2-5022-4291-AB71-08395922F555}"/>
    <dataValidation allowBlank="1" showInputMessage="1" showErrorMessage="1" promptTitle="Enter Size" prompt="Enter Correct Size Specific to the Lab Coat description" sqref="H17:H33 H35:H39" xr:uid="{43BEFE33-4D4E-47E8-A6D1-A290C61CBA87}"/>
  </dataValidations>
  <hyperlinks>
    <hyperlink ref="C11" r:id="rId1" xr:uid="{8AF3734E-2360-4E92-A953-A01BED4760C2}"/>
  </hyperlinks>
  <printOptions horizontalCentered="1"/>
  <pageMargins left="0.74803149606299213" right="0.74803149606299213" top="0.51181102362204722" bottom="0.51181102362204722" header="0.51181102362204722" footer="0.51181102362204722"/>
  <pageSetup scale="63" orientation="portrait" r:id="rId2"/>
  <headerFooter alignWithMargins="0"/>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promptTitle="Select Lab Coat" prompt="Select Lab Coat" xr:uid="{7A3B6D56-0C97-4D50-A3E2-DBA18D5D6307}">
          <x14:formula1>
            <xm:f>'Pick List'!$D$2:$D$7</xm:f>
          </x14:formula1>
          <xm:sqref>C17:C39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67A9-E259-4EEF-97B4-5805C99F80C6}">
  <dimension ref="B2:Q54"/>
  <sheetViews>
    <sheetView showGridLines="0" topLeftCell="D2" zoomScaleNormal="100" workbookViewId="0">
      <selection activeCell="P41" sqref="P41"/>
    </sheetView>
  </sheetViews>
  <sheetFormatPr defaultColWidth="9.140625" defaultRowHeight="13.5" x14ac:dyDescent="0.25"/>
  <cols>
    <col min="1" max="1" width="6.5703125" style="2" customWidth="1"/>
    <col min="2" max="2" width="10.5703125" style="2" customWidth="1"/>
    <col min="3" max="3" width="70.140625" style="2" customWidth="1"/>
    <col min="4" max="4" width="18.7109375" style="2" customWidth="1"/>
    <col min="5" max="5" width="24" style="2" customWidth="1"/>
    <col min="6" max="6" width="48.85546875" style="2" customWidth="1"/>
    <col min="7" max="7" width="24.140625" style="2" customWidth="1"/>
    <col min="8" max="8" width="15.5703125" style="2" customWidth="1"/>
    <col min="9" max="9" width="22.85546875" style="2" customWidth="1"/>
    <col min="10" max="10" width="60.28515625" style="2" customWidth="1"/>
    <col min="11" max="11" width="63" style="2" customWidth="1"/>
    <col min="12" max="12" width="59.42578125" style="2" customWidth="1"/>
    <col min="13" max="13" width="36.5703125" style="2" customWidth="1"/>
    <col min="14" max="14" width="46.140625" style="2" customWidth="1"/>
    <col min="15" max="15" width="21.28515625" style="2" customWidth="1"/>
    <col min="16" max="16" width="28.140625" style="2" customWidth="1"/>
    <col min="17" max="17" width="25.85546875" style="2" customWidth="1"/>
    <col min="18" max="16384" width="9.140625" style="2"/>
  </cols>
  <sheetData>
    <row r="2" spans="2:17" ht="66" customHeight="1" x14ac:dyDescent="0.45">
      <c r="B2" s="1"/>
      <c r="C2" s="141" t="s">
        <v>0</v>
      </c>
      <c r="D2" s="141"/>
      <c r="E2" s="141"/>
      <c r="F2" s="141"/>
      <c r="G2" s="141"/>
      <c r="H2" s="141"/>
    </row>
    <row r="3" spans="2:17" ht="15" customHeight="1" x14ac:dyDescent="0.25">
      <c r="B3" s="14"/>
      <c r="C3" s="14"/>
      <c r="D3" s="14"/>
      <c r="E3" s="14"/>
      <c r="F3" s="14"/>
      <c r="G3" s="14"/>
      <c r="H3" s="14"/>
      <c r="I3" s="14"/>
      <c r="J3" s="14"/>
      <c r="K3" s="14"/>
      <c r="L3" s="14"/>
      <c r="M3" s="14"/>
      <c r="N3" s="14"/>
      <c r="O3" s="14"/>
      <c r="P3" s="14"/>
      <c r="Q3" s="14"/>
    </row>
    <row r="4" spans="2:17" ht="14.1" customHeight="1" x14ac:dyDescent="0.3">
      <c r="B4" s="61"/>
      <c r="C4" s="62"/>
      <c r="D4" s="62"/>
      <c r="E4" s="12"/>
      <c r="F4" s="13"/>
      <c r="Q4" s="38"/>
    </row>
    <row r="5" spans="2:17" ht="23.1" customHeight="1" x14ac:dyDescent="0.25">
      <c r="B5" s="142" t="s">
        <v>1</v>
      </c>
      <c r="C5" s="143"/>
      <c r="D5" s="143"/>
      <c r="F5" s="27" t="s">
        <v>49</v>
      </c>
      <c r="G5" s="28">
        <v>45051</v>
      </c>
      <c r="Q5" s="40"/>
    </row>
    <row r="6" spans="2:17" s="4" customFormat="1" ht="22.5" customHeight="1" x14ac:dyDescent="0.3">
      <c r="B6" s="63"/>
      <c r="C6" s="14"/>
      <c r="D6" s="14"/>
      <c r="E6" s="14"/>
      <c r="F6" s="29"/>
      <c r="G6" s="30"/>
      <c r="H6" s="14"/>
      <c r="I6" s="14"/>
      <c r="J6" s="14"/>
      <c r="K6" s="14"/>
      <c r="L6" s="14"/>
      <c r="M6" s="14"/>
      <c r="N6" s="14"/>
      <c r="O6" s="14"/>
      <c r="P6" s="14"/>
      <c r="Q6" s="51"/>
    </row>
    <row r="7" spans="2:17" s="4" customFormat="1" ht="19.5" customHeight="1" x14ac:dyDescent="0.3">
      <c r="B7" s="64"/>
      <c r="C7" s="3"/>
      <c r="D7" s="3"/>
      <c r="E7" s="3"/>
      <c r="F7" s="5"/>
      <c r="G7" s="3"/>
      <c r="H7" s="3"/>
      <c r="Q7" s="52"/>
    </row>
    <row r="8" spans="2:17" s="4" customFormat="1" ht="20.45" customHeight="1" x14ac:dyDescent="0.3">
      <c r="B8" s="65" t="s">
        <v>4</v>
      </c>
      <c r="C8" s="145" t="s">
        <v>43</v>
      </c>
      <c r="D8" s="145"/>
      <c r="E8" s="146"/>
      <c r="F8" s="146"/>
      <c r="G8" s="3"/>
      <c r="Q8" s="52"/>
    </row>
    <row r="9" spans="2:17" s="4" customFormat="1" ht="20.45" customHeight="1" x14ac:dyDescent="0.3">
      <c r="B9" s="66"/>
      <c r="C9" s="150" t="s">
        <v>44</v>
      </c>
      <c r="D9" s="150"/>
      <c r="E9" s="147"/>
      <c r="F9" s="147"/>
      <c r="G9" s="149" t="s">
        <v>50</v>
      </c>
      <c r="H9" s="149"/>
      <c r="Q9" s="52"/>
    </row>
    <row r="10" spans="2:17" s="4" customFormat="1" ht="20.100000000000001" customHeight="1" x14ac:dyDescent="0.3">
      <c r="B10" s="67"/>
      <c r="C10" s="150" t="s">
        <v>45</v>
      </c>
      <c r="D10" s="150"/>
      <c r="E10" s="147"/>
      <c r="F10" s="147"/>
      <c r="G10" s="3"/>
      <c r="Q10" s="52"/>
    </row>
    <row r="11" spans="2:17" s="4" customFormat="1" ht="20.45" customHeight="1" x14ac:dyDescent="0.3">
      <c r="B11" s="67"/>
      <c r="C11" s="150" t="s">
        <v>46</v>
      </c>
      <c r="D11" s="150"/>
      <c r="E11" s="147"/>
      <c r="F11" s="147"/>
      <c r="G11" s="3"/>
      <c r="Q11" s="52"/>
    </row>
    <row r="12" spans="2:17" s="4" customFormat="1" ht="21.95" customHeight="1" x14ac:dyDescent="0.3">
      <c r="B12" s="67"/>
      <c r="C12" s="145"/>
      <c r="D12" s="145"/>
      <c r="E12" s="147"/>
      <c r="F12" s="147"/>
      <c r="G12" s="3"/>
      <c r="Q12" s="52"/>
    </row>
    <row r="13" spans="2:17" s="4" customFormat="1" ht="13.5" customHeight="1" x14ac:dyDescent="0.3">
      <c r="B13" s="67"/>
      <c r="C13" s="3"/>
      <c r="D13" s="3"/>
      <c r="E13" s="3"/>
      <c r="F13" s="3"/>
      <c r="G13" s="3"/>
      <c r="Q13" s="52"/>
    </row>
    <row r="14" spans="2:17" s="6" customFormat="1" ht="128.25" customHeight="1" x14ac:dyDescent="0.2">
      <c r="B14" s="63"/>
      <c r="C14" s="148"/>
      <c r="D14" s="148"/>
      <c r="E14" s="14"/>
      <c r="F14" s="14"/>
      <c r="G14" s="14"/>
      <c r="H14" s="14"/>
      <c r="I14" s="14"/>
      <c r="J14" s="14"/>
      <c r="K14" s="14"/>
      <c r="L14" s="14"/>
      <c r="M14" s="14"/>
      <c r="N14" s="14"/>
      <c r="O14" s="14"/>
      <c r="P14" s="14"/>
      <c r="Q14" s="51"/>
    </row>
    <row r="15" spans="2:17" ht="14.25" customHeight="1" x14ac:dyDescent="0.3">
      <c r="B15" s="56"/>
      <c r="C15" s="56"/>
      <c r="D15" s="53"/>
      <c r="E15" s="55"/>
      <c r="F15" s="49"/>
      <c r="G15" s="53"/>
      <c r="H15" s="49"/>
      <c r="I15" s="49"/>
      <c r="J15" s="49"/>
      <c r="K15" s="49"/>
      <c r="L15" s="49"/>
      <c r="M15" s="49"/>
      <c r="N15" s="49"/>
      <c r="O15" s="49"/>
      <c r="P15" s="36"/>
      <c r="Q15" s="38"/>
    </row>
    <row r="16" spans="2:17" s="33" customFormat="1" ht="21.75" customHeight="1" x14ac:dyDescent="0.25">
      <c r="B16" s="50" t="s">
        <v>6</v>
      </c>
      <c r="C16" s="50" t="s">
        <v>7</v>
      </c>
      <c r="D16" s="50" t="s">
        <v>8</v>
      </c>
      <c r="E16" s="54" t="s">
        <v>9</v>
      </c>
      <c r="F16" s="50" t="s">
        <v>10</v>
      </c>
      <c r="G16" s="50" t="s">
        <v>11</v>
      </c>
      <c r="H16" s="50" t="s">
        <v>12</v>
      </c>
      <c r="I16" s="50" t="s">
        <v>14</v>
      </c>
      <c r="J16" s="50" t="s">
        <v>15</v>
      </c>
      <c r="K16" s="50" t="s">
        <v>16</v>
      </c>
      <c r="L16" s="50" t="s">
        <v>17</v>
      </c>
      <c r="M16" s="50" t="s">
        <v>18</v>
      </c>
      <c r="N16" s="50" t="s">
        <v>19</v>
      </c>
      <c r="O16" s="50" t="s">
        <v>20</v>
      </c>
      <c r="P16" s="37" t="s">
        <v>21</v>
      </c>
      <c r="Q16" s="39" t="s">
        <v>22</v>
      </c>
    </row>
    <row r="17" spans="2:17" s="33" customFormat="1" ht="20.100000000000001" customHeight="1" x14ac:dyDescent="0.25">
      <c r="B17" s="57">
        <v>3</v>
      </c>
      <c r="C17" s="68"/>
      <c r="D17" s="32"/>
      <c r="E17" s="32" t="s">
        <v>37</v>
      </c>
      <c r="F17" s="31" t="s">
        <v>25</v>
      </c>
      <c r="G17" s="32" t="s">
        <v>37</v>
      </c>
      <c r="H17" s="32" t="s">
        <v>28</v>
      </c>
      <c r="I17" s="32" t="s">
        <v>24</v>
      </c>
      <c r="J17" s="32"/>
      <c r="K17" s="32"/>
      <c r="L17" s="32"/>
      <c r="M17" s="32" t="s">
        <v>51</v>
      </c>
      <c r="N17" s="32" t="s">
        <v>26</v>
      </c>
      <c r="O17" s="32"/>
      <c r="P17" s="34">
        <v>5</v>
      </c>
      <c r="Q17" s="34">
        <f t="shared" ref="Q17:Q39" si="0">B17*P17</f>
        <v>15</v>
      </c>
    </row>
    <row r="18" spans="2:17" ht="20.100000000000001" customHeight="1" x14ac:dyDescent="0.25">
      <c r="B18" s="57"/>
      <c r="C18" s="69"/>
      <c r="D18" s="32" t="s">
        <v>24</v>
      </c>
      <c r="E18" s="32" t="s">
        <v>33</v>
      </c>
      <c r="F18" s="31" t="s">
        <v>52</v>
      </c>
      <c r="G18" s="32" t="s">
        <v>165</v>
      </c>
      <c r="H18" s="32" t="s">
        <v>30</v>
      </c>
      <c r="I18" s="32" t="s">
        <v>27</v>
      </c>
      <c r="J18" s="32"/>
      <c r="K18" s="32"/>
      <c r="L18" s="32"/>
      <c r="M18" s="32" t="s">
        <v>53</v>
      </c>
      <c r="N18" s="32" t="s">
        <v>37</v>
      </c>
      <c r="O18" s="32"/>
      <c r="P18" s="59"/>
      <c r="Q18" s="59">
        <f t="shared" si="0"/>
        <v>0</v>
      </c>
    </row>
    <row r="19" spans="2:17" ht="20.100000000000001" customHeight="1" x14ac:dyDescent="0.25">
      <c r="B19" s="57"/>
      <c r="C19" s="68"/>
      <c r="D19" s="32" t="s">
        <v>27</v>
      </c>
      <c r="E19" s="32" t="s">
        <v>32</v>
      </c>
      <c r="F19" s="31"/>
      <c r="G19" s="32" t="s">
        <v>26</v>
      </c>
      <c r="H19" s="32" t="s">
        <v>54</v>
      </c>
      <c r="I19" s="32"/>
      <c r="J19" s="32"/>
      <c r="K19" s="32"/>
      <c r="L19" s="32"/>
      <c r="M19" s="32"/>
      <c r="N19" s="32" t="s">
        <v>33</v>
      </c>
      <c r="O19" s="32"/>
      <c r="P19" s="59"/>
      <c r="Q19" s="59">
        <f t="shared" si="0"/>
        <v>0</v>
      </c>
    </row>
    <row r="20" spans="2:17" ht="20.100000000000001" customHeight="1" x14ac:dyDescent="0.25">
      <c r="B20" s="57"/>
      <c r="C20" s="69"/>
      <c r="D20" s="32"/>
      <c r="E20" s="32"/>
      <c r="F20" s="31"/>
      <c r="G20" s="32"/>
      <c r="H20" s="32" t="s">
        <v>34</v>
      </c>
      <c r="I20" s="32"/>
      <c r="J20" s="32"/>
      <c r="K20" s="32"/>
      <c r="L20" s="32"/>
      <c r="M20" s="32"/>
      <c r="N20" s="32"/>
      <c r="O20" s="32"/>
      <c r="P20" s="59"/>
      <c r="Q20" s="59">
        <f t="shared" si="0"/>
        <v>0</v>
      </c>
    </row>
    <row r="21" spans="2:17" ht="20.100000000000001" customHeight="1" x14ac:dyDescent="0.25">
      <c r="B21" s="57"/>
      <c r="C21" s="68"/>
      <c r="D21" s="32"/>
      <c r="E21" s="32"/>
      <c r="F21" s="31"/>
      <c r="G21" s="32"/>
      <c r="H21" s="32" t="s">
        <v>55</v>
      </c>
      <c r="I21" s="32"/>
      <c r="J21" s="32"/>
      <c r="K21" s="32"/>
      <c r="L21" s="32"/>
      <c r="M21" s="32"/>
      <c r="N21" s="32"/>
      <c r="O21" s="32"/>
      <c r="P21" s="59"/>
      <c r="Q21" s="59">
        <f t="shared" si="0"/>
        <v>0</v>
      </c>
    </row>
    <row r="22" spans="2:17" ht="20.100000000000001" customHeight="1" x14ac:dyDescent="0.25">
      <c r="B22" s="57"/>
      <c r="C22" s="69"/>
      <c r="D22" s="32"/>
      <c r="E22" s="32"/>
      <c r="F22" s="31"/>
      <c r="G22" s="32"/>
      <c r="H22" s="32"/>
      <c r="I22" s="32"/>
      <c r="J22" s="32"/>
      <c r="K22" s="32"/>
      <c r="L22" s="32"/>
      <c r="M22" s="32"/>
      <c r="N22" s="32"/>
      <c r="O22" s="32"/>
      <c r="P22" s="59"/>
      <c r="Q22" s="59">
        <f t="shared" si="0"/>
        <v>0</v>
      </c>
    </row>
    <row r="23" spans="2:17" ht="20.100000000000001" customHeight="1" x14ac:dyDescent="0.25">
      <c r="B23" s="57"/>
      <c r="C23" s="68"/>
      <c r="D23" s="32"/>
      <c r="E23" s="32"/>
      <c r="F23" s="31"/>
      <c r="G23" s="32"/>
      <c r="H23" s="32"/>
      <c r="I23" s="32"/>
      <c r="J23" s="32"/>
      <c r="K23" s="32"/>
      <c r="L23" s="32"/>
      <c r="M23" s="32"/>
      <c r="N23" s="32"/>
      <c r="O23" s="32"/>
      <c r="P23" s="59"/>
      <c r="Q23" s="59">
        <f t="shared" si="0"/>
        <v>0</v>
      </c>
    </row>
    <row r="24" spans="2:17" ht="20.100000000000001" customHeight="1" x14ac:dyDescent="0.25">
      <c r="B24" s="57"/>
      <c r="C24" s="69"/>
      <c r="D24" s="32"/>
      <c r="E24" s="32"/>
      <c r="F24" s="31"/>
      <c r="G24" s="32"/>
      <c r="H24" s="32"/>
      <c r="I24" s="32"/>
      <c r="J24" s="32"/>
      <c r="K24" s="32"/>
      <c r="L24" s="32"/>
      <c r="M24" s="32"/>
      <c r="N24" s="32"/>
      <c r="O24" s="32"/>
      <c r="P24" s="59"/>
      <c r="Q24" s="59">
        <f t="shared" si="0"/>
        <v>0</v>
      </c>
    </row>
    <row r="25" spans="2:17" ht="20.100000000000001" customHeight="1" x14ac:dyDescent="0.25">
      <c r="B25" s="57"/>
      <c r="C25" s="68"/>
      <c r="D25" s="32"/>
      <c r="E25" s="32"/>
      <c r="F25" s="31"/>
      <c r="G25" s="32"/>
      <c r="H25" s="32"/>
      <c r="I25" s="32"/>
      <c r="J25" s="32"/>
      <c r="K25" s="32"/>
      <c r="L25" s="32"/>
      <c r="M25" s="32"/>
      <c r="N25" s="32"/>
      <c r="O25" s="32"/>
      <c r="P25" s="59"/>
      <c r="Q25" s="59">
        <f t="shared" si="0"/>
        <v>0</v>
      </c>
    </row>
    <row r="26" spans="2:17" ht="20.100000000000001" customHeight="1" x14ac:dyDescent="0.25">
      <c r="B26" s="57"/>
      <c r="C26" s="69"/>
      <c r="D26" s="32"/>
      <c r="E26" s="32"/>
      <c r="F26" s="31"/>
      <c r="G26" s="32"/>
      <c r="H26" s="32"/>
      <c r="I26" s="32"/>
      <c r="J26" s="32"/>
      <c r="K26" s="32"/>
      <c r="L26" s="32"/>
      <c r="M26" s="32"/>
      <c r="N26" s="32"/>
      <c r="O26" s="32"/>
      <c r="P26" s="59"/>
      <c r="Q26" s="59">
        <f t="shared" si="0"/>
        <v>0</v>
      </c>
    </row>
    <row r="27" spans="2:17" ht="20.100000000000001" customHeight="1" x14ac:dyDescent="0.25">
      <c r="B27" s="57"/>
      <c r="C27" s="68"/>
      <c r="D27" s="32"/>
      <c r="E27" s="32"/>
      <c r="F27" s="31"/>
      <c r="G27" s="32"/>
      <c r="H27" s="32"/>
      <c r="I27" s="32"/>
      <c r="J27" s="32"/>
      <c r="K27" s="32"/>
      <c r="L27" s="32"/>
      <c r="M27" s="32"/>
      <c r="N27" s="32"/>
      <c r="O27" s="32"/>
      <c r="P27" s="59"/>
      <c r="Q27" s="59">
        <f t="shared" si="0"/>
        <v>0</v>
      </c>
    </row>
    <row r="28" spans="2:17" ht="20.100000000000001" customHeight="1" x14ac:dyDescent="0.25">
      <c r="B28" s="57"/>
      <c r="C28" s="69"/>
      <c r="D28" s="32"/>
      <c r="E28" s="32"/>
      <c r="F28" s="31"/>
      <c r="G28" s="32"/>
      <c r="H28" s="32"/>
      <c r="I28" s="32"/>
      <c r="J28" s="32"/>
      <c r="K28" s="32"/>
      <c r="L28" s="32"/>
      <c r="M28" s="32"/>
      <c r="N28" s="32"/>
      <c r="O28" s="32"/>
      <c r="P28" s="59"/>
      <c r="Q28" s="59">
        <f t="shared" si="0"/>
        <v>0</v>
      </c>
    </row>
    <row r="29" spans="2:17" ht="20.100000000000001" customHeight="1" x14ac:dyDescent="0.25">
      <c r="B29" s="57"/>
      <c r="C29" s="68"/>
      <c r="D29" s="32"/>
      <c r="E29" s="32"/>
      <c r="F29" s="31"/>
      <c r="G29" s="32"/>
      <c r="H29" s="32"/>
      <c r="I29" s="32"/>
      <c r="J29" s="32"/>
      <c r="K29" s="32"/>
      <c r="L29" s="32"/>
      <c r="M29" s="32"/>
      <c r="N29" s="32"/>
      <c r="O29" s="32"/>
      <c r="P29" s="59"/>
      <c r="Q29" s="59">
        <f t="shared" si="0"/>
        <v>0</v>
      </c>
    </row>
    <row r="30" spans="2:17" ht="20.100000000000001" customHeight="1" x14ac:dyDescent="0.25">
      <c r="B30" s="57"/>
      <c r="C30" s="69"/>
      <c r="D30" s="32"/>
      <c r="E30" s="32"/>
      <c r="F30" s="31"/>
      <c r="G30" s="32"/>
      <c r="H30" s="32"/>
      <c r="I30" s="32"/>
      <c r="J30" s="32"/>
      <c r="K30" s="32"/>
      <c r="L30" s="32"/>
      <c r="M30" s="32"/>
      <c r="N30" s="32"/>
      <c r="O30" s="32"/>
      <c r="P30" s="59"/>
      <c r="Q30" s="59">
        <f t="shared" si="0"/>
        <v>0</v>
      </c>
    </row>
    <row r="31" spans="2:17" ht="20.100000000000001" customHeight="1" x14ac:dyDescent="0.25">
      <c r="B31" s="57"/>
      <c r="C31" s="68"/>
      <c r="D31" s="32"/>
      <c r="E31" s="32"/>
      <c r="F31" s="31"/>
      <c r="G31" s="32"/>
      <c r="H31" s="32"/>
      <c r="I31" s="32"/>
      <c r="J31" s="32"/>
      <c r="K31" s="32"/>
      <c r="L31" s="32"/>
      <c r="M31" s="32"/>
      <c r="N31" s="32"/>
      <c r="O31" s="32"/>
      <c r="P31" s="59"/>
      <c r="Q31" s="59">
        <f t="shared" si="0"/>
        <v>0</v>
      </c>
    </row>
    <row r="32" spans="2:17" ht="20.100000000000001" customHeight="1" x14ac:dyDescent="0.25">
      <c r="B32" s="57"/>
      <c r="C32" s="69"/>
      <c r="D32" s="32"/>
      <c r="E32" s="32"/>
      <c r="F32" s="31"/>
      <c r="G32" s="32"/>
      <c r="H32" s="32"/>
      <c r="I32" s="32"/>
      <c r="J32" s="32"/>
      <c r="K32" s="32"/>
      <c r="L32" s="32"/>
      <c r="M32" s="32"/>
      <c r="N32" s="32"/>
      <c r="O32" s="32"/>
      <c r="P32" s="59"/>
      <c r="Q32" s="59">
        <f t="shared" si="0"/>
        <v>0</v>
      </c>
    </row>
    <row r="33" spans="2:17" ht="20.100000000000001" customHeight="1" x14ac:dyDescent="0.25">
      <c r="B33" s="57"/>
      <c r="C33" s="68"/>
      <c r="D33" s="32"/>
      <c r="E33" s="32"/>
      <c r="F33" s="31"/>
      <c r="G33" s="32"/>
      <c r="H33" s="32"/>
      <c r="I33" s="32"/>
      <c r="J33" s="32"/>
      <c r="K33" s="32"/>
      <c r="L33" s="32"/>
      <c r="M33" s="32"/>
      <c r="N33" s="32"/>
      <c r="O33" s="32"/>
      <c r="P33" s="59"/>
      <c r="Q33" s="59">
        <f t="shared" si="0"/>
        <v>0</v>
      </c>
    </row>
    <row r="34" spans="2:17" ht="20.100000000000001" customHeight="1" x14ac:dyDescent="0.25">
      <c r="B34" s="57"/>
      <c r="C34" s="69"/>
      <c r="D34" s="32"/>
      <c r="E34" s="32"/>
      <c r="F34" s="31"/>
      <c r="G34" s="32"/>
      <c r="H34" s="32"/>
      <c r="I34" s="32"/>
      <c r="J34" s="32"/>
      <c r="K34" s="32"/>
      <c r="L34" s="32"/>
      <c r="M34" s="32"/>
      <c r="N34" s="32"/>
      <c r="O34" s="32"/>
      <c r="P34" s="59"/>
      <c r="Q34" s="59">
        <f t="shared" si="0"/>
        <v>0</v>
      </c>
    </row>
    <row r="35" spans="2:17" ht="20.100000000000001" customHeight="1" x14ac:dyDescent="0.25">
      <c r="B35" s="57"/>
      <c r="C35" s="68"/>
      <c r="D35" s="32"/>
      <c r="E35" s="32"/>
      <c r="F35" s="31"/>
      <c r="G35" s="32"/>
      <c r="H35" s="32"/>
      <c r="I35" s="32"/>
      <c r="J35" s="32"/>
      <c r="K35" s="32"/>
      <c r="L35" s="32"/>
      <c r="M35" s="32"/>
      <c r="N35" s="32"/>
      <c r="O35" s="32"/>
      <c r="P35" s="59"/>
      <c r="Q35" s="59">
        <f t="shared" si="0"/>
        <v>0</v>
      </c>
    </row>
    <row r="36" spans="2:17" ht="20.100000000000001" customHeight="1" x14ac:dyDescent="0.25">
      <c r="B36" s="57"/>
      <c r="C36" s="69"/>
      <c r="D36" s="32"/>
      <c r="E36" s="32"/>
      <c r="F36" s="31"/>
      <c r="G36" s="32"/>
      <c r="H36" s="32"/>
      <c r="I36" s="32"/>
      <c r="J36" s="32"/>
      <c r="K36" s="32"/>
      <c r="L36" s="32"/>
      <c r="M36" s="32"/>
      <c r="N36" s="32"/>
      <c r="O36" s="32"/>
      <c r="P36" s="59"/>
      <c r="Q36" s="59">
        <f t="shared" si="0"/>
        <v>0</v>
      </c>
    </row>
    <row r="37" spans="2:17" ht="20.100000000000001" customHeight="1" x14ac:dyDescent="0.25">
      <c r="B37" s="57"/>
      <c r="C37" s="68"/>
      <c r="D37" s="32"/>
      <c r="E37" s="32"/>
      <c r="F37" s="31"/>
      <c r="G37" s="32"/>
      <c r="H37" s="32"/>
      <c r="I37" s="32"/>
      <c r="J37" s="32"/>
      <c r="K37" s="32"/>
      <c r="L37" s="32"/>
      <c r="M37" s="32"/>
      <c r="N37" s="32"/>
      <c r="O37" s="32"/>
      <c r="P37" s="59"/>
      <c r="Q37" s="59">
        <f t="shared" si="0"/>
        <v>0</v>
      </c>
    </row>
    <row r="38" spans="2:17" ht="20.100000000000001" customHeight="1" x14ac:dyDescent="0.25">
      <c r="B38" s="57"/>
      <c r="C38" s="69"/>
      <c r="D38" s="32"/>
      <c r="E38" s="32"/>
      <c r="F38" s="31"/>
      <c r="G38" s="32"/>
      <c r="H38" s="32"/>
      <c r="I38" s="32"/>
      <c r="J38" s="32"/>
      <c r="K38" s="32"/>
      <c r="L38" s="32"/>
      <c r="M38" s="32"/>
      <c r="N38" s="32"/>
      <c r="O38" s="32"/>
      <c r="P38" s="59"/>
      <c r="Q38" s="59">
        <f t="shared" si="0"/>
        <v>0</v>
      </c>
    </row>
    <row r="39" spans="2:17" ht="20.100000000000001" customHeight="1" x14ac:dyDescent="0.25">
      <c r="B39" s="58"/>
      <c r="C39" s="68"/>
      <c r="D39" s="32"/>
      <c r="E39" s="32"/>
      <c r="F39" s="31"/>
      <c r="G39" s="32"/>
      <c r="H39" s="32"/>
      <c r="I39" s="32"/>
      <c r="J39" s="32"/>
      <c r="K39" s="32"/>
      <c r="L39" s="32"/>
      <c r="M39" s="32"/>
      <c r="N39" s="32"/>
      <c r="O39" s="32"/>
      <c r="P39" s="59"/>
      <c r="Q39" s="60">
        <f t="shared" si="0"/>
        <v>0</v>
      </c>
    </row>
    <row r="40" spans="2:17" ht="18.75" customHeight="1" x14ac:dyDescent="0.25">
      <c r="B40" s="21"/>
      <c r="C40" s="22"/>
      <c r="D40" s="23"/>
      <c r="E40" s="25"/>
      <c r="F40" s="24"/>
      <c r="G40" s="26"/>
      <c r="P40" s="42"/>
      <c r="Q40" s="42"/>
    </row>
    <row r="41" spans="2:17" ht="52.5" customHeight="1" x14ac:dyDescent="0.25">
      <c r="B41" s="18"/>
      <c r="C41" s="19"/>
      <c r="D41" s="20"/>
      <c r="O41" s="35"/>
      <c r="P41" s="138" t="s">
        <v>38</v>
      </c>
      <c r="Q41" s="41"/>
    </row>
    <row r="42" spans="2:17" ht="25.5" customHeight="1" x14ac:dyDescent="0.3">
      <c r="B42" s="15"/>
      <c r="C42" s="16"/>
      <c r="D42" s="16"/>
      <c r="P42" s="43" t="s">
        <v>39</v>
      </c>
      <c r="Q42" s="46">
        <f>IF(SUM(Table524[[#All],[Total]])&gt;0,SUM(Table524[[#All],[Total]]),"")</f>
        <v>15</v>
      </c>
    </row>
    <row r="43" spans="2:17" ht="25.5" customHeight="1" x14ac:dyDescent="0.3">
      <c r="B43" s="17"/>
      <c r="C43" s="17"/>
      <c r="D43" s="17"/>
      <c r="E43" s="17"/>
      <c r="P43" s="44" t="s">
        <v>40</v>
      </c>
      <c r="Q43" s="47">
        <v>8.2500000000000004E-2</v>
      </c>
    </row>
    <row r="44" spans="2:17" ht="25.5" customHeight="1" x14ac:dyDescent="0.25">
      <c r="B44" s="17"/>
      <c r="C44" s="17"/>
      <c r="D44" s="17"/>
      <c r="E44" s="17"/>
      <c r="P44" s="45" t="s">
        <v>22</v>
      </c>
      <c r="Q44" s="48">
        <f>IF(SUM(Q42)&gt;0,SUM((Q42*Q43)+Q42),"")</f>
        <v>16.237500000000001</v>
      </c>
    </row>
    <row r="45" spans="2:17" ht="20.100000000000001" customHeight="1" x14ac:dyDescent="0.25">
      <c r="B45" s="17"/>
      <c r="C45" s="17"/>
      <c r="D45" s="17"/>
      <c r="E45" s="17"/>
    </row>
    <row r="46" spans="2:17" ht="17.25" customHeight="1" x14ac:dyDescent="0.3">
      <c r="B46" s="7"/>
      <c r="C46" s="7"/>
      <c r="D46" s="7"/>
      <c r="E46" s="8"/>
      <c r="F46" s="9"/>
    </row>
    <row r="47" spans="2:17" s="10" customFormat="1" ht="28.5" customHeight="1" x14ac:dyDescent="0.2">
      <c r="B47" s="140" t="s">
        <v>41</v>
      </c>
      <c r="C47" s="140"/>
      <c r="D47" s="140"/>
      <c r="E47" s="140"/>
      <c r="F47" s="140"/>
      <c r="G47" s="140"/>
      <c r="H47" s="140"/>
      <c r="I47" s="140"/>
      <c r="J47" s="140"/>
      <c r="K47" s="140"/>
      <c r="L47" s="140"/>
      <c r="M47" s="140"/>
      <c r="N47" s="140"/>
      <c r="O47" s="140"/>
      <c r="P47" s="140"/>
      <c r="Q47" s="140"/>
    </row>
    <row r="48" spans="2:17" ht="15.95" customHeight="1" x14ac:dyDescent="0.25">
      <c r="B48" s="140" t="s">
        <v>5</v>
      </c>
      <c r="C48" s="140"/>
      <c r="D48" s="140"/>
      <c r="E48" s="140"/>
      <c r="F48" s="140"/>
      <c r="G48" s="140"/>
      <c r="H48" s="140"/>
      <c r="I48" s="140"/>
      <c r="J48" s="140"/>
      <c r="K48" s="140"/>
      <c r="L48" s="140"/>
      <c r="M48" s="140"/>
      <c r="N48" s="140"/>
      <c r="O48" s="140"/>
      <c r="P48" s="140"/>
      <c r="Q48" s="140"/>
    </row>
    <row r="49" spans="2:7" ht="15.95" customHeight="1" x14ac:dyDescent="0.25">
      <c r="B49" s="140"/>
      <c r="C49" s="140"/>
      <c r="D49" s="140"/>
      <c r="E49" s="140"/>
      <c r="F49" s="140" t="str">
        <f>IF(SUM(P44)&gt;0,SUM((P44*F46)+P44),"")</f>
        <v/>
      </c>
      <c r="G49" s="140"/>
    </row>
    <row r="50" spans="2:7" ht="15.95" customHeight="1" x14ac:dyDescent="0.25">
      <c r="B50" s="140"/>
      <c r="C50" s="140"/>
      <c r="D50" s="140"/>
      <c r="E50" s="140"/>
      <c r="F50" s="140"/>
      <c r="G50" s="140"/>
    </row>
    <row r="51" spans="2:7" ht="15.95" customHeight="1" x14ac:dyDescent="0.25">
      <c r="B51" s="140"/>
      <c r="C51" s="140"/>
      <c r="D51" s="140"/>
      <c r="E51" s="140"/>
      <c r="F51" s="140"/>
      <c r="G51" s="140"/>
    </row>
    <row r="52" spans="2:7" ht="15.95" customHeight="1" x14ac:dyDescent="0.25">
      <c r="B52" s="140"/>
      <c r="C52" s="140"/>
      <c r="D52" s="140"/>
      <c r="E52" s="140"/>
      <c r="F52" s="140"/>
      <c r="G52" s="140"/>
    </row>
    <row r="53" spans="2:7" ht="15.95" customHeight="1" x14ac:dyDescent="0.25">
      <c r="B53" s="140"/>
      <c r="C53" s="140"/>
      <c r="D53" s="140"/>
      <c r="E53" s="140"/>
      <c r="F53" s="140"/>
      <c r="G53" s="140"/>
    </row>
    <row r="54" spans="2:7" x14ac:dyDescent="0.25">
      <c r="B54" s="11"/>
      <c r="C54" s="11"/>
      <c r="D54" s="11"/>
      <c r="E54" s="11"/>
      <c r="F54" s="11"/>
    </row>
  </sheetData>
  <mergeCells count="21">
    <mergeCell ref="C12:D12"/>
    <mergeCell ref="E12:F12"/>
    <mergeCell ref="B52:G52"/>
    <mergeCell ref="B53:G53"/>
    <mergeCell ref="C14:D14"/>
    <mergeCell ref="B47:Q47"/>
    <mergeCell ref="B48:Q48"/>
    <mergeCell ref="B49:G49"/>
    <mergeCell ref="B50:G50"/>
    <mergeCell ref="B51:G51"/>
    <mergeCell ref="G9:H9"/>
    <mergeCell ref="C2:H2"/>
    <mergeCell ref="C10:D10"/>
    <mergeCell ref="E10:F10"/>
    <mergeCell ref="C11:D11"/>
    <mergeCell ref="E11:F11"/>
    <mergeCell ref="B5:D5"/>
    <mergeCell ref="C8:D8"/>
    <mergeCell ref="E8:F8"/>
    <mergeCell ref="C9:D9"/>
    <mergeCell ref="E9:F9"/>
  </mergeCells>
  <phoneticPr fontId="1" type="noConversion"/>
  <conditionalFormatting sqref="B17:Q39 B40:G40">
    <cfRule type="expression" dxfId="0" priority="1">
      <formula>MOD(ROW(),2)=1</formula>
    </cfRule>
  </conditionalFormatting>
  <dataValidations count="12">
    <dataValidation type="list" allowBlank="1" showInputMessage="1" showErrorMessage="1" sqref="C18 C20 C22 C24 C26 C28 C30 C32 C34 C36 C38" xr:uid="{EDF0B998-31C2-44A5-AA68-EF472541AD2E}">
      <formula1>"2200  Unisex Scrub Top,  2206  Womens V Neck Scrub Top, 2388  Unisex Scrub Pants, 2377  Womens Scrub Pants, 2299  Mens Tech Jacket, 2399  Womens Tech Jacket, M425  Mens V-Button Cardigan, 7048  Womens Knit Cardigan, 4073  Unisex Full-Zip Cardigan"</formula1>
    </dataValidation>
    <dataValidation type="list" allowBlank="1" showInputMessage="1" showErrorMessage="1" sqref="C17 C19 C21 C23 C25 C27 C29 C31 C33 C35 C37 C39" xr:uid="{95DF8450-6FEC-46E6-ABCF-C92C0E36A427}">
      <formula1>"88181  Mens Polo Shirt, 78181  Womens Polo Shirt, S608  Mens Port Authority Long Sleeve Dress Shirt, L608  Womens Port Authority Long Sleeve Shirt, S508  Mens Port Authority Short Sleeve Shirt, L508  Womens Port Authority Short Sleeve Shirt"</formula1>
    </dataValidation>
    <dataValidation type="list" allowBlank="1" showInputMessage="1" showErrorMessage="1" sqref="H17:H39" xr:uid="{20468A23-21B7-4CCF-A2D8-B8FA27B9F36B}">
      <formula1>"SM, M, L, XL, XXL"</formula1>
    </dataValidation>
    <dataValidation type="list" allowBlank="1" showInputMessage="1" showErrorMessage="1" sqref="N37:N39" xr:uid="{B4AD9C3B-FC54-4945-9618-616A0EB160DD}">
      <formula1>"White, Gray, Navy, Black"</formula1>
    </dataValidation>
    <dataValidation type="list" allowBlank="1" showInputMessage="1" showErrorMessage="1" sqref="F17:F39" xr:uid="{F188C0CD-4D9D-42DD-BA67-10DC821D748F}">
      <formula1>"UTSW Medical Center LEFT Chest, UTSW Medical Center RIGHT Chest"</formula1>
    </dataValidation>
    <dataValidation type="list" allowBlank="1" showInputMessage="1" showErrorMessage="1" sqref="M17:M39" xr:uid="{048C974E-AAF9-4A13-A8CD-ABCC4F2B4A51}">
      <formula1>"RIGHT Chest, LEFT Chest"</formula1>
    </dataValidation>
    <dataValidation type="list" allowBlank="1" showInputMessage="1" showErrorMessage="1" sqref="E17 E19:E39" xr:uid="{14A5CDC8-A46B-49F8-ADDA-4F2CD7DB6EDA}">
      <formula1>"White, Gray, Blue"</formula1>
    </dataValidation>
    <dataValidation type="list" allowBlank="1" showInputMessage="1" showErrorMessage="1" sqref="D17:D39 O23:O39 I17:I39 O17:O21" xr:uid="{5EDE653C-5FDC-435A-A50F-43282BDE6877}">
      <formula1>"Yes, No"</formula1>
    </dataValidation>
    <dataValidation type="list" allowBlank="1" showInputMessage="1" showErrorMessage="1" sqref="G20:G39" xr:uid="{528365E3-AD8D-42DD-A086-7EE53426AF38}">
      <formula1>"White, Gray, Navy"</formula1>
    </dataValidation>
    <dataValidation type="list" allowBlank="1" showInputMessage="1" showErrorMessage="1" sqref="N17:N36" xr:uid="{BDD4B19A-EFCE-46F6-BECA-07504FC5543E}">
      <formula1>"Navy, White, Grey"</formula1>
    </dataValidation>
    <dataValidation type="list" allowBlank="1" showInputMessage="1" showErrorMessage="1" sqref="E18" xr:uid="{00E5987C-81E1-4A2F-B99D-F9A2B6D997D2}">
      <formula1>"White, Grey, Blue"</formula1>
    </dataValidation>
    <dataValidation type="list" allowBlank="1" showInputMessage="1" showErrorMessage="1" sqref="G17:G19" xr:uid="{79304C30-4184-424C-8602-451CF9C704E4}">
      <formula1>"White, Navy, Carbon Gray"</formula1>
    </dataValidation>
  </dataValidations>
  <hyperlinks>
    <hyperlink ref="G9:H9" r:id="rId1" display="Sizing Instruction Video" xr:uid="{27D1AA35-B586-4065-8603-06BD601CF39F}"/>
  </hyperlinks>
  <printOptions horizontalCentered="1"/>
  <pageMargins left="0.74803149606299213" right="0.74803149606299213" top="0.51181102362204722" bottom="0.51181102362204722" header="0.51181102362204722" footer="0.51181102362204722"/>
  <pageSetup scale="63" orientation="portrait"/>
  <headerFooter alignWithMargins="0"/>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86769-1C3B-4923-9D87-5A8655B1611E}">
  <dimension ref="B1:D34"/>
  <sheetViews>
    <sheetView zoomScale="150" zoomScaleNormal="150" workbookViewId="0">
      <selection activeCell="B32" sqref="B32"/>
    </sheetView>
  </sheetViews>
  <sheetFormatPr defaultRowHeight="12.75" x14ac:dyDescent="0.2"/>
  <cols>
    <col min="2" max="2" width="43.5703125" bestFit="1" customWidth="1"/>
    <col min="4" max="4" width="43.5703125" bestFit="1" customWidth="1"/>
  </cols>
  <sheetData>
    <row r="1" spans="2:4" s="85" customFormat="1" x14ac:dyDescent="0.2">
      <c r="B1" s="85" t="s">
        <v>56</v>
      </c>
      <c r="D1" s="85" t="s">
        <v>57</v>
      </c>
    </row>
    <row r="3" spans="2:4" x14ac:dyDescent="0.2">
      <c r="B3" t="s">
        <v>58</v>
      </c>
      <c r="D3" s="84" t="s">
        <v>59</v>
      </c>
    </row>
    <row r="4" spans="2:4" x14ac:dyDescent="0.2">
      <c r="B4" t="s">
        <v>60</v>
      </c>
      <c r="D4" s="84" t="s">
        <v>61</v>
      </c>
    </row>
    <row r="5" spans="2:4" x14ac:dyDescent="0.2">
      <c r="B5" t="s">
        <v>62</v>
      </c>
      <c r="D5" s="84" t="s">
        <v>63</v>
      </c>
    </row>
    <row r="6" spans="2:4" x14ac:dyDescent="0.2">
      <c r="B6" t="s">
        <v>64</v>
      </c>
      <c r="D6" s="84" t="s">
        <v>65</v>
      </c>
    </row>
    <row r="7" spans="2:4" x14ac:dyDescent="0.2">
      <c r="B7" t="s">
        <v>66</v>
      </c>
      <c r="D7" s="84" t="s">
        <v>67</v>
      </c>
    </row>
    <row r="8" spans="2:4" x14ac:dyDescent="0.2">
      <c r="B8" t="s">
        <v>68</v>
      </c>
    </row>
    <row r="9" spans="2:4" x14ac:dyDescent="0.2">
      <c r="B9" t="s">
        <v>69</v>
      </c>
    </row>
    <row r="10" spans="2:4" x14ac:dyDescent="0.2">
      <c r="B10" t="s">
        <v>23</v>
      </c>
    </row>
    <row r="11" spans="2:4" x14ac:dyDescent="0.2">
      <c r="B11" t="s">
        <v>70</v>
      </c>
    </row>
    <row r="12" spans="2:4" x14ac:dyDescent="0.2">
      <c r="B12" t="s">
        <v>36</v>
      </c>
    </row>
    <row r="13" spans="2:4" x14ac:dyDescent="0.2">
      <c r="B13" t="s">
        <v>31</v>
      </c>
    </row>
    <row r="14" spans="2:4" x14ac:dyDescent="0.2">
      <c r="B14" t="s">
        <v>29</v>
      </c>
    </row>
    <row r="15" spans="2:4" x14ac:dyDescent="0.2">
      <c r="B15" t="s">
        <v>71</v>
      </c>
    </row>
    <row r="16" spans="2:4" x14ac:dyDescent="0.2">
      <c r="B16" t="s">
        <v>72</v>
      </c>
    </row>
    <row r="17" spans="2:2" x14ac:dyDescent="0.2">
      <c r="B17" t="s">
        <v>73</v>
      </c>
    </row>
    <row r="18" spans="2:2" x14ac:dyDescent="0.2">
      <c r="B18" t="s">
        <v>35</v>
      </c>
    </row>
    <row r="19" spans="2:2" x14ac:dyDescent="0.2">
      <c r="B19" t="s">
        <v>74</v>
      </c>
    </row>
    <row r="20" spans="2:2" x14ac:dyDescent="0.2">
      <c r="B20" t="s">
        <v>75</v>
      </c>
    </row>
    <row r="21" spans="2:2" x14ac:dyDescent="0.2">
      <c r="B21" t="s">
        <v>76</v>
      </c>
    </row>
    <row r="22" spans="2:2" x14ac:dyDescent="0.2">
      <c r="B22" t="s">
        <v>77</v>
      </c>
    </row>
    <row r="34" spans="2:2" x14ac:dyDescent="0.2">
      <c r="B34" t="s">
        <v>78</v>
      </c>
    </row>
  </sheetData>
  <sortState xmlns:xlrd2="http://schemas.microsoft.com/office/spreadsheetml/2017/richdata2" ref="D3:D7">
    <sortCondition ref="D3:D7"/>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ED188-7CEC-4999-825E-928C40235428}">
  <dimension ref="A1:G185"/>
  <sheetViews>
    <sheetView workbookViewId="0">
      <selection activeCell="H4" sqref="H4"/>
    </sheetView>
  </sheetViews>
  <sheetFormatPr defaultRowHeight="12.75" x14ac:dyDescent="0.2"/>
  <cols>
    <col min="1" max="1" width="22.5703125" customWidth="1"/>
    <col min="2" max="2" width="22.85546875" customWidth="1"/>
    <col min="3" max="3" width="22" customWidth="1"/>
    <col min="4" max="4" width="20.7109375" customWidth="1"/>
    <col min="5" max="5" width="35.85546875" customWidth="1"/>
    <col min="6" max="6" width="39" customWidth="1"/>
    <col min="7" max="7" width="11" customWidth="1"/>
  </cols>
  <sheetData>
    <row r="1" spans="1:7" ht="43.5" thickBot="1" x14ac:dyDescent="0.25">
      <c r="A1" s="90" t="s">
        <v>79</v>
      </c>
      <c r="B1" s="91" t="s">
        <v>80</v>
      </c>
      <c r="C1" s="92" t="s">
        <v>12</v>
      </c>
      <c r="D1" s="91" t="s">
        <v>81</v>
      </c>
      <c r="F1" s="91" t="s">
        <v>82</v>
      </c>
      <c r="G1" s="91" t="s">
        <v>83</v>
      </c>
    </row>
    <row r="2" spans="1:7" ht="49.5" x14ac:dyDescent="0.2">
      <c r="A2" s="93" t="s">
        <v>84</v>
      </c>
      <c r="B2" s="94" t="s">
        <v>85</v>
      </c>
      <c r="C2" s="95" t="s">
        <v>86</v>
      </c>
      <c r="D2" s="96">
        <v>36.651305683563749</v>
      </c>
      <c r="F2" s="97" t="s">
        <v>87</v>
      </c>
      <c r="G2" s="135">
        <v>10</v>
      </c>
    </row>
    <row r="3" spans="1:7" ht="49.5" x14ac:dyDescent="0.2">
      <c r="A3" s="98" t="s">
        <v>84</v>
      </c>
      <c r="B3" s="99" t="s">
        <v>85</v>
      </c>
      <c r="C3" s="100" t="s">
        <v>88</v>
      </c>
      <c r="D3" s="96">
        <v>38.909370199692781</v>
      </c>
      <c r="F3" s="97" t="s">
        <v>89</v>
      </c>
      <c r="G3" s="135">
        <v>13</v>
      </c>
    </row>
    <row r="4" spans="1:7" ht="49.5" x14ac:dyDescent="0.2">
      <c r="A4" s="98" t="s">
        <v>84</v>
      </c>
      <c r="B4" s="99" t="s">
        <v>85</v>
      </c>
      <c r="C4" s="100" t="s">
        <v>90</v>
      </c>
      <c r="D4" s="96">
        <v>43.133640552995395</v>
      </c>
      <c r="F4" s="97" t="s">
        <v>91</v>
      </c>
      <c r="G4" s="135">
        <v>16</v>
      </c>
    </row>
    <row r="5" spans="1:7" ht="49.5" x14ac:dyDescent="0.2">
      <c r="A5" s="98" t="s">
        <v>84</v>
      </c>
      <c r="B5" s="99" t="s">
        <v>85</v>
      </c>
      <c r="C5" s="100" t="s">
        <v>92</v>
      </c>
      <c r="D5" s="96">
        <v>45.745007680491554</v>
      </c>
      <c r="F5" s="97"/>
    </row>
    <row r="6" spans="1:7" ht="49.5" x14ac:dyDescent="0.2">
      <c r="A6" s="98" t="s">
        <v>84</v>
      </c>
      <c r="B6" s="99" t="s">
        <v>85</v>
      </c>
      <c r="C6" s="100" t="s">
        <v>93</v>
      </c>
      <c r="D6" s="96">
        <v>50.291858678955457</v>
      </c>
      <c r="F6" s="97"/>
    </row>
    <row r="7" spans="1:7" ht="50.25" thickBot="1" x14ac:dyDescent="0.25">
      <c r="A7" s="101" t="s">
        <v>84</v>
      </c>
      <c r="B7" s="102" t="s">
        <v>85</v>
      </c>
      <c r="C7" s="103" t="s">
        <v>94</v>
      </c>
      <c r="D7" s="104">
        <v>52.565284178187397</v>
      </c>
      <c r="F7" s="97"/>
    </row>
    <row r="8" spans="1:7" ht="49.5" x14ac:dyDescent="0.2">
      <c r="A8" s="93" t="s">
        <v>95</v>
      </c>
      <c r="B8" s="94" t="s">
        <v>96</v>
      </c>
      <c r="C8" s="95" t="s">
        <v>86</v>
      </c>
      <c r="D8" s="96">
        <v>38.495440729483285</v>
      </c>
      <c r="F8" s="97"/>
    </row>
    <row r="9" spans="1:7" ht="49.5" x14ac:dyDescent="0.2">
      <c r="A9" s="98" t="s">
        <v>95</v>
      </c>
      <c r="B9" s="99" t="s">
        <v>96</v>
      </c>
      <c r="C9" s="100" t="s">
        <v>88</v>
      </c>
      <c r="D9" s="96">
        <v>40.744680851063833</v>
      </c>
      <c r="F9" s="97"/>
    </row>
    <row r="10" spans="1:7" ht="49.5" x14ac:dyDescent="0.2">
      <c r="A10" s="98" t="s">
        <v>95</v>
      </c>
      <c r="B10" s="99" t="s">
        <v>96</v>
      </c>
      <c r="C10" s="100" t="s">
        <v>90</v>
      </c>
      <c r="D10" s="96">
        <v>45.258358662613993</v>
      </c>
      <c r="F10" s="97"/>
    </row>
    <row r="11" spans="1:7" ht="49.5" x14ac:dyDescent="0.2">
      <c r="A11" s="98" t="s">
        <v>95</v>
      </c>
      <c r="B11" s="99" t="s">
        <v>96</v>
      </c>
      <c r="C11" s="100" t="s">
        <v>92</v>
      </c>
      <c r="D11" s="96">
        <v>47.507598784194535</v>
      </c>
      <c r="F11" s="97"/>
    </row>
    <row r="12" spans="1:7" ht="49.5" x14ac:dyDescent="0.2">
      <c r="A12" s="98" t="s">
        <v>95</v>
      </c>
      <c r="B12" s="99" t="s">
        <v>96</v>
      </c>
      <c r="C12" s="100" t="s">
        <v>93</v>
      </c>
      <c r="D12" s="96">
        <v>52.006079027355625</v>
      </c>
      <c r="F12" s="97"/>
    </row>
    <row r="13" spans="1:7" ht="50.25" thickBot="1" x14ac:dyDescent="0.25">
      <c r="A13" s="101" t="s">
        <v>95</v>
      </c>
      <c r="B13" s="102" t="s">
        <v>96</v>
      </c>
      <c r="C13" s="103" t="s">
        <v>94</v>
      </c>
      <c r="D13" s="104">
        <v>54.255319148936181</v>
      </c>
      <c r="F13" s="97"/>
    </row>
    <row r="14" spans="1:7" ht="49.5" x14ac:dyDescent="0.2">
      <c r="A14" s="95" t="s">
        <v>97</v>
      </c>
      <c r="B14" s="94" t="s">
        <v>98</v>
      </c>
      <c r="C14" s="95" t="s">
        <v>86</v>
      </c>
      <c r="D14" s="96">
        <v>36.651305683563749</v>
      </c>
      <c r="F14" s="97"/>
    </row>
    <row r="15" spans="1:7" ht="49.5" x14ac:dyDescent="0.2">
      <c r="A15" s="100" t="s">
        <v>97</v>
      </c>
      <c r="B15" s="99" t="s">
        <v>98</v>
      </c>
      <c r="C15" s="100" t="s">
        <v>88</v>
      </c>
      <c r="D15" s="96">
        <v>38.909370199692781</v>
      </c>
      <c r="F15" s="97"/>
    </row>
    <row r="16" spans="1:7" ht="49.5" x14ac:dyDescent="0.2">
      <c r="A16" s="100" t="s">
        <v>97</v>
      </c>
      <c r="B16" s="99" t="s">
        <v>98</v>
      </c>
      <c r="C16" s="100" t="s">
        <v>90</v>
      </c>
      <c r="D16" s="96">
        <v>43.133640552995395</v>
      </c>
      <c r="F16" s="97"/>
    </row>
    <row r="17" spans="1:6" ht="49.5" x14ac:dyDescent="0.2">
      <c r="A17" s="100" t="s">
        <v>97</v>
      </c>
      <c r="B17" s="99" t="s">
        <v>98</v>
      </c>
      <c r="C17" s="100" t="s">
        <v>92</v>
      </c>
      <c r="D17" s="96">
        <v>45.745007680491554</v>
      </c>
      <c r="F17" s="97"/>
    </row>
    <row r="18" spans="1:6" ht="49.5" x14ac:dyDescent="0.2">
      <c r="A18" s="100" t="s">
        <v>97</v>
      </c>
      <c r="B18" s="99" t="s">
        <v>98</v>
      </c>
      <c r="C18" s="100" t="s">
        <v>93</v>
      </c>
      <c r="D18" s="96">
        <v>50.291858678955457</v>
      </c>
      <c r="F18" s="97"/>
    </row>
    <row r="19" spans="1:6" ht="50.25" thickBot="1" x14ac:dyDescent="0.25">
      <c r="A19" s="103" t="s">
        <v>97</v>
      </c>
      <c r="B19" s="102" t="s">
        <v>98</v>
      </c>
      <c r="C19" s="103" t="s">
        <v>94</v>
      </c>
      <c r="D19" s="104">
        <v>52.565284178187397</v>
      </c>
      <c r="F19" s="97"/>
    </row>
    <row r="20" spans="1:6" ht="49.5" x14ac:dyDescent="0.2">
      <c r="A20" s="93" t="s">
        <v>99</v>
      </c>
      <c r="B20" s="94" t="s">
        <v>100</v>
      </c>
      <c r="C20" s="95" t="s">
        <v>86</v>
      </c>
      <c r="D20" s="96">
        <v>38.495440729483285</v>
      </c>
      <c r="F20" s="97"/>
    </row>
    <row r="21" spans="1:6" ht="49.5" x14ac:dyDescent="0.2">
      <c r="A21" s="98" t="s">
        <v>99</v>
      </c>
      <c r="B21" s="99" t="s">
        <v>100</v>
      </c>
      <c r="C21" s="100" t="s">
        <v>88</v>
      </c>
      <c r="D21" s="96">
        <v>40.744680851063833</v>
      </c>
      <c r="F21" s="97"/>
    </row>
    <row r="22" spans="1:6" ht="49.5" x14ac:dyDescent="0.2">
      <c r="A22" s="98" t="s">
        <v>99</v>
      </c>
      <c r="B22" s="99" t="s">
        <v>100</v>
      </c>
      <c r="C22" s="100" t="s">
        <v>90</v>
      </c>
      <c r="D22" s="96">
        <v>45.258358662613993</v>
      </c>
      <c r="F22" s="97"/>
    </row>
    <row r="23" spans="1:6" ht="49.5" x14ac:dyDescent="0.2">
      <c r="A23" s="98" t="s">
        <v>99</v>
      </c>
      <c r="B23" s="99" t="s">
        <v>100</v>
      </c>
      <c r="C23" s="100" t="s">
        <v>92</v>
      </c>
      <c r="D23" s="96">
        <v>47.507598784194535</v>
      </c>
      <c r="F23" s="97"/>
    </row>
    <row r="24" spans="1:6" ht="49.5" x14ac:dyDescent="0.2">
      <c r="A24" s="98" t="s">
        <v>99</v>
      </c>
      <c r="B24" s="99" t="s">
        <v>100</v>
      </c>
      <c r="C24" s="100" t="s">
        <v>93</v>
      </c>
      <c r="D24" s="96">
        <v>52.006079027355625</v>
      </c>
      <c r="F24" s="97"/>
    </row>
    <row r="25" spans="1:6" ht="50.25" thickBot="1" x14ac:dyDescent="0.25">
      <c r="A25" s="101" t="s">
        <v>99</v>
      </c>
      <c r="B25" s="102" t="s">
        <v>100</v>
      </c>
      <c r="C25" s="103" t="s">
        <v>94</v>
      </c>
      <c r="D25" s="104">
        <v>54.255319148936181</v>
      </c>
      <c r="F25" s="97"/>
    </row>
    <row r="26" spans="1:6" ht="49.5" x14ac:dyDescent="0.2">
      <c r="A26" s="93" t="s">
        <v>101</v>
      </c>
      <c r="B26" s="94" t="s">
        <v>102</v>
      </c>
      <c r="C26" s="95" t="s">
        <v>103</v>
      </c>
      <c r="D26" s="96">
        <v>38.495440729483285</v>
      </c>
      <c r="F26" s="97"/>
    </row>
    <row r="27" spans="1:6" ht="49.5" x14ac:dyDescent="0.2">
      <c r="A27" s="98" t="s">
        <v>101</v>
      </c>
      <c r="B27" s="99" t="s">
        <v>102</v>
      </c>
      <c r="C27" s="100" t="s">
        <v>104</v>
      </c>
      <c r="D27" s="96">
        <v>40.744680851063833</v>
      </c>
      <c r="F27" s="97"/>
    </row>
    <row r="28" spans="1:6" ht="49.5" x14ac:dyDescent="0.2">
      <c r="A28" s="98" t="s">
        <v>101</v>
      </c>
      <c r="B28" s="99" t="s">
        <v>102</v>
      </c>
      <c r="C28" s="100" t="s">
        <v>105</v>
      </c>
      <c r="D28" s="96">
        <v>45.258358662613993</v>
      </c>
      <c r="F28" s="97"/>
    </row>
    <row r="29" spans="1:6" ht="49.5" x14ac:dyDescent="0.2">
      <c r="A29" s="98" t="s">
        <v>101</v>
      </c>
      <c r="B29" s="99" t="s">
        <v>102</v>
      </c>
      <c r="C29" s="100" t="s">
        <v>106</v>
      </c>
      <c r="D29" s="96">
        <v>47.507598784194535</v>
      </c>
      <c r="F29" s="97"/>
    </row>
    <row r="30" spans="1:6" ht="49.5" x14ac:dyDescent="0.2">
      <c r="A30" s="98" t="s">
        <v>107</v>
      </c>
      <c r="B30" s="99" t="s">
        <v>108</v>
      </c>
      <c r="C30" s="100" t="s">
        <v>103</v>
      </c>
      <c r="D30" s="96">
        <v>40.315789473684212</v>
      </c>
      <c r="F30" s="97"/>
    </row>
    <row r="31" spans="1:6" ht="49.5" x14ac:dyDescent="0.2">
      <c r="A31" s="98" t="s">
        <v>107</v>
      </c>
      <c r="B31" s="99" t="s">
        <v>108</v>
      </c>
      <c r="C31" s="100" t="s">
        <v>104</v>
      </c>
      <c r="D31" s="96">
        <v>42.225563909774436</v>
      </c>
      <c r="F31" s="97"/>
    </row>
    <row r="32" spans="1:6" ht="49.5" x14ac:dyDescent="0.2">
      <c r="A32" s="98" t="s">
        <v>107</v>
      </c>
      <c r="B32" s="99" t="s">
        <v>108</v>
      </c>
      <c r="C32" s="100" t="s">
        <v>105</v>
      </c>
      <c r="D32" s="96">
        <v>47.007518796992485</v>
      </c>
      <c r="F32" s="97"/>
    </row>
    <row r="33" spans="1:6" ht="50.25" thickBot="1" x14ac:dyDescent="0.25">
      <c r="A33" s="101" t="s">
        <v>107</v>
      </c>
      <c r="B33" s="102" t="s">
        <v>108</v>
      </c>
      <c r="C33" s="103" t="s">
        <v>106</v>
      </c>
      <c r="D33" s="104">
        <v>49.233082706766922</v>
      </c>
      <c r="F33" s="97"/>
    </row>
    <row r="34" spans="1:6" ht="33" x14ac:dyDescent="0.2">
      <c r="A34" s="93">
        <v>2200</v>
      </c>
      <c r="B34" s="94" t="s">
        <v>109</v>
      </c>
      <c r="C34" s="95" t="s">
        <v>86</v>
      </c>
      <c r="D34" s="96">
        <v>30.666666666666668</v>
      </c>
      <c r="F34" s="97"/>
    </row>
    <row r="35" spans="1:6" ht="33.75" thickBot="1" x14ac:dyDescent="0.25">
      <c r="A35" s="101">
        <v>2200</v>
      </c>
      <c r="B35" s="102" t="s">
        <v>109</v>
      </c>
      <c r="C35" s="103" t="s">
        <v>110</v>
      </c>
      <c r="D35" s="104">
        <v>34.373333333333335</v>
      </c>
      <c r="F35" s="97"/>
    </row>
    <row r="36" spans="1:6" ht="49.5" x14ac:dyDescent="0.2">
      <c r="A36" s="93">
        <v>2206</v>
      </c>
      <c r="B36" s="94" t="s">
        <v>111</v>
      </c>
      <c r="C36" s="95" t="s">
        <v>112</v>
      </c>
      <c r="D36" s="96">
        <v>38.026666666666664</v>
      </c>
      <c r="F36" s="97"/>
    </row>
    <row r="37" spans="1:6" ht="50.25" thickBot="1" x14ac:dyDescent="0.25">
      <c r="A37" s="101">
        <v>2206</v>
      </c>
      <c r="B37" s="102" t="s">
        <v>111</v>
      </c>
      <c r="C37" s="103" t="s">
        <v>110</v>
      </c>
      <c r="D37" s="104">
        <v>40.426666666666669</v>
      </c>
      <c r="F37" s="97"/>
    </row>
    <row r="38" spans="1:6" ht="49.5" x14ac:dyDescent="0.2">
      <c r="A38" s="93">
        <v>2305</v>
      </c>
      <c r="B38" s="94" t="s">
        <v>113</v>
      </c>
      <c r="C38" s="95" t="s">
        <v>86</v>
      </c>
      <c r="D38" s="96">
        <v>41.973333333333336</v>
      </c>
      <c r="F38" s="97"/>
    </row>
    <row r="39" spans="1:6" ht="49.5" x14ac:dyDescent="0.2">
      <c r="A39" s="98">
        <v>2305</v>
      </c>
      <c r="B39" s="99" t="s">
        <v>113</v>
      </c>
      <c r="C39" s="100" t="s">
        <v>114</v>
      </c>
      <c r="D39" s="96">
        <v>44.25333333333333</v>
      </c>
      <c r="F39" s="97"/>
    </row>
    <row r="40" spans="1:6" ht="50.25" thickBot="1" x14ac:dyDescent="0.25">
      <c r="A40" s="101">
        <v>2305</v>
      </c>
      <c r="B40" s="102" t="s">
        <v>115</v>
      </c>
      <c r="C40" s="103" t="s">
        <v>116</v>
      </c>
      <c r="D40" s="104">
        <v>44.25333333333333</v>
      </c>
      <c r="F40" s="97"/>
    </row>
    <row r="41" spans="1:6" ht="66" x14ac:dyDescent="0.2">
      <c r="A41" s="93">
        <v>2338</v>
      </c>
      <c r="B41" s="94" t="s">
        <v>117</v>
      </c>
      <c r="C41" s="95" t="s">
        <v>86</v>
      </c>
      <c r="D41" s="96">
        <v>32.853333333333332</v>
      </c>
      <c r="F41" s="97"/>
    </row>
    <row r="42" spans="1:6" ht="66.75" thickBot="1" x14ac:dyDescent="0.25">
      <c r="A42" s="101">
        <v>2338</v>
      </c>
      <c r="B42" s="102" t="s">
        <v>117</v>
      </c>
      <c r="C42" s="103" t="s">
        <v>110</v>
      </c>
      <c r="D42" s="104">
        <v>37.413333333333334</v>
      </c>
      <c r="F42" s="97"/>
    </row>
    <row r="43" spans="1:6" ht="49.5" x14ac:dyDescent="0.2">
      <c r="A43" s="93">
        <v>2371</v>
      </c>
      <c r="B43" s="94" t="s">
        <v>118</v>
      </c>
      <c r="C43" s="95" t="s">
        <v>86</v>
      </c>
      <c r="D43" s="96">
        <v>35.213333333333331</v>
      </c>
      <c r="F43" s="97"/>
    </row>
    <row r="44" spans="1:6" ht="50.25" thickBot="1" x14ac:dyDescent="0.25">
      <c r="A44" s="101">
        <v>2371</v>
      </c>
      <c r="B44" s="102" t="s">
        <v>118</v>
      </c>
      <c r="C44" s="103" t="s">
        <v>110</v>
      </c>
      <c r="D44" s="104">
        <v>38.293333333333329</v>
      </c>
      <c r="F44" s="97"/>
    </row>
    <row r="45" spans="1:6" ht="66" x14ac:dyDescent="0.2">
      <c r="A45" s="93">
        <v>2377</v>
      </c>
      <c r="B45" s="94" t="s">
        <v>119</v>
      </c>
      <c r="C45" s="95" t="s">
        <v>86</v>
      </c>
      <c r="D45" s="96">
        <v>37.986666666666665</v>
      </c>
      <c r="F45" s="97"/>
    </row>
    <row r="46" spans="1:6" ht="66" x14ac:dyDescent="0.2">
      <c r="A46" s="98">
        <v>2377</v>
      </c>
      <c r="B46" s="99" t="s">
        <v>119</v>
      </c>
      <c r="C46" s="100" t="s">
        <v>110</v>
      </c>
      <c r="D46" s="96">
        <v>40.266666666666666</v>
      </c>
      <c r="F46" s="97"/>
    </row>
    <row r="47" spans="1:6" ht="66" x14ac:dyDescent="0.2">
      <c r="A47" s="98">
        <v>2377</v>
      </c>
      <c r="B47" s="99" t="s">
        <v>119</v>
      </c>
      <c r="C47" s="100" t="s">
        <v>120</v>
      </c>
      <c r="D47" s="96">
        <v>42.733333333333327</v>
      </c>
      <c r="F47" s="97"/>
    </row>
    <row r="48" spans="1:6" ht="66" x14ac:dyDescent="0.2">
      <c r="A48" s="98">
        <v>2377</v>
      </c>
      <c r="B48" s="99" t="s">
        <v>119</v>
      </c>
      <c r="C48" s="100" t="s">
        <v>121</v>
      </c>
      <c r="D48" s="96">
        <v>37.986666666666665</v>
      </c>
      <c r="F48" s="97"/>
    </row>
    <row r="49" spans="1:6" ht="66" x14ac:dyDescent="0.2">
      <c r="A49" s="98">
        <v>2377</v>
      </c>
      <c r="B49" s="99" t="s">
        <v>119</v>
      </c>
      <c r="C49" s="100" t="s">
        <v>122</v>
      </c>
      <c r="D49" s="96">
        <v>40.266666666666666</v>
      </c>
      <c r="F49" s="97"/>
    </row>
    <row r="50" spans="1:6" ht="66.75" thickBot="1" x14ac:dyDescent="0.25">
      <c r="A50" s="101">
        <v>2377</v>
      </c>
      <c r="B50" s="102" t="s">
        <v>119</v>
      </c>
      <c r="C50" s="103" t="s">
        <v>123</v>
      </c>
      <c r="D50" s="104">
        <v>40.266666666666666</v>
      </c>
      <c r="F50" s="97"/>
    </row>
    <row r="51" spans="1:6" ht="49.5" x14ac:dyDescent="0.2">
      <c r="A51" s="93">
        <v>2461</v>
      </c>
      <c r="B51" s="94" t="s">
        <v>124</v>
      </c>
      <c r="C51" s="95" t="s">
        <v>86</v>
      </c>
      <c r="D51" s="96">
        <v>54.285714285714292</v>
      </c>
      <c r="F51" s="97"/>
    </row>
    <row r="52" spans="1:6" ht="50.25" thickBot="1" x14ac:dyDescent="0.25">
      <c r="A52" s="101">
        <v>2461</v>
      </c>
      <c r="B52" s="102" t="s">
        <v>124</v>
      </c>
      <c r="C52" s="103" t="s">
        <v>110</v>
      </c>
      <c r="D52" s="104">
        <v>57.142857142857146</v>
      </c>
      <c r="F52" s="97"/>
    </row>
    <row r="53" spans="1:6" ht="49.5" x14ac:dyDescent="0.2">
      <c r="A53" s="93">
        <v>2459</v>
      </c>
      <c r="B53" s="94" t="s">
        <v>125</v>
      </c>
      <c r="C53" s="95" t="s">
        <v>86</v>
      </c>
      <c r="D53" s="96">
        <v>52.857142857142861</v>
      </c>
      <c r="F53" s="97"/>
    </row>
    <row r="54" spans="1:6" ht="50.25" thickBot="1" x14ac:dyDescent="0.25">
      <c r="A54" s="101">
        <v>2459</v>
      </c>
      <c r="B54" s="102" t="s">
        <v>125</v>
      </c>
      <c r="C54" s="103" t="s">
        <v>110</v>
      </c>
      <c r="D54" s="104">
        <v>57.142857142857146</v>
      </c>
      <c r="F54" s="97"/>
    </row>
    <row r="55" spans="1:6" ht="49.5" x14ac:dyDescent="0.2">
      <c r="A55" s="93">
        <v>78181</v>
      </c>
      <c r="B55" s="94" t="s">
        <v>126</v>
      </c>
      <c r="C55" s="95" t="s">
        <v>86</v>
      </c>
      <c r="D55" s="96">
        <v>37.92</v>
      </c>
      <c r="F55" s="97"/>
    </row>
    <row r="56" spans="1:6" ht="49.5" x14ac:dyDescent="0.2">
      <c r="A56" s="98">
        <v>78181</v>
      </c>
      <c r="B56" s="99" t="s">
        <v>126</v>
      </c>
      <c r="C56" s="100" t="s">
        <v>88</v>
      </c>
      <c r="D56" s="96">
        <v>40.86</v>
      </c>
      <c r="F56" s="97"/>
    </row>
    <row r="57" spans="1:6" ht="50.25" thickBot="1" x14ac:dyDescent="0.25">
      <c r="A57" s="101">
        <v>78181</v>
      </c>
      <c r="B57" s="102" t="s">
        <v>126</v>
      </c>
      <c r="C57" s="103" t="s">
        <v>90</v>
      </c>
      <c r="D57" s="104">
        <v>43.84</v>
      </c>
      <c r="F57" s="97"/>
    </row>
    <row r="58" spans="1:6" ht="33" x14ac:dyDescent="0.2">
      <c r="A58" s="93">
        <v>88181</v>
      </c>
      <c r="B58" s="94" t="s">
        <v>127</v>
      </c>
      <c r="C58" s="95" t="s">
        <v>128</v>
      </c>
      <c r="D58" s="96">
        <v>37.92</v>
      </c>
      <c r="F58" s="97"/>
    </row>
    <row r="59" spans="1:6" ht="33" x14ac:dyDescent="0.2">
      <c r="A59" s="98">
        <v>88181</v>
      </c>
      <c r="B59" s="99" t="s">
        <v>127</v>
      </c>
      <c r="C59" s="100" t="s">
        <v>88</v>
      </c>
      <c r="D59" s="96">
        <v>40.86</v>
      </c>
      <c r="F59" s="97"/>
    </row>
    <row r="60" spans="1:6" ht="33" x14ac:dyDescent="0.2">
      <c r="A60" s="98">
        <v>88181</v>
      </c>
      <c r="B60" s="99" t="s">
        <v>127</v>
      </c>
      <c r="C60" s="100" t="s">
        <v>90</v>
      </c>
      <c r="D60" s="96">
        <v>43.84</v>
      </c>
      <c r="F60" s="97"/>
    </row>
    <row r="61" spans="1:6" ht="33.75" thickBot="1" x14ac:dyDescent="0.25">
      <c r="A61" s="105">
        <v>88181</v>
      </c>
      <c r="B61" s="106" t="s">
        <v>127</v>
      </c>
      <c r="C61" s="107" t="s">
        <v>92</v>
      </c>
      <c r="D61" s="104">
        <v>51.12</v>
      </c>
      <c r="F61" s="97"/>
    </row>
    <row r="62" spans="1:6" ht="33" x14ac:dyDescent="0.2">
      <c r="A62" s="93" t="s">
        <v>129</v>
      </c>
      <c r="B62" s="94" t="s">
        <v>130</v>
      </c>
      <c r="C62" s="95" t="s">
        <v>86</v>
      </c>
      <c r="D62" s="96">
        <v>78.946236559139777</v>
      </c>
      <c r="F62" s="97"/>
    </row>
    <row r="63" spans="1:6" ht="33" x14ac:dyDescent="0.2">
      <c r="A63" s="98" t="s">
        <v>129</v>
      </c>
      <c r="B63" s="99" t="s">
        <v>130</v>
      </c>
      <c r="C63" s="100" t="s">
        <v>88</v>
      </c>
      <c r="D63" s="96">
        <v>82.150537634408607</v>
      </c>
      <c r="F63" s="97"/>
    </row>
    <row r="64" spans="1:6" ht="33" x14ac:dyDescent="0.2">
      <c r="A64" s="98" t="s">
        <v>129</v>
      </c>
      <c r="B64" s="99" t="s">
        <v>130</v>
      </c>
      <c r="C64" s="100" t="s">
        <v>90</v>
      </c>
      <c r="D64" s="96">
        <v>88.51612903225805</v>
      </c>
      <c r="F64" s="97"/>
    </row>
    <row r="65" spans="1:6" ht="33" x14ac:dyDescent="0.2">
      <c r="A65" s="98" t="s">
        <v>129</v>
      </c>
      <c r="B65" s="99" t="s">
        <v>130</v>
      </c>
      <c r="C65" s="100" t="s">
        <v>92</v>
      </c>
      <c r="D65" s="96">
        <v>91.698924731182785</v>
      </c>
      <c r="F65" s="97"/>
    </row>
    <row r="66" spans="1:6" ht="33" x14ac:dyDescent="0.2">
      <c r="A66" s="98" t="s">
        <v>129</v>
      </c>
      <c r="B66" s="99" t="s">
        <v>130</v>
      </c>
      <c r="C66" s="100" t="s">
        <v>93</v>
      </c>
      <c r="D66" s="96">
        <v>98.064516129032256</v>
      </c>
      <c r="F66" s="97"/>
    </row>
    <row r="67" spans="1:6" ht="33.75" thickBot="1" x14ac:dyDescent="0.25">
      <c r="A67" s="101" t="s">
        <v>129</v>
      </c>
      <c r="B67" s="102" t="s">
        <v>130</v>
      </c>
      <c r="C67" s="103" t="s">
        <v>94</v>
      </c>
      <c r="D67" s="104">
        <v>101.26881720430107</v>
      </c>
      <c r="F67" s="97"/>
    </row>
    <row r="68" spans="1:6" ht="49.5" x14ac:dyDescent="0.2">
      <c r="A68" s="93" t="s">
        <v>131</v>
      </c>
      <c r="B68" s="94" t="s">
        <v>132</v>
      </c>
      <c r="C68" s="95" t="s">
        <v>86</v>
      </c>
      <c r="D68" s="96">
        <v>78.946236559139777</v>
      </c>
      <c r="F68" s="97"/>
    </row>
    <row r="69" spans="1:6" ht="49.5" x14ac:dyDescent="0.2">
      <c r="A69" s="98" t="s">
        <v>131</v>
      </c>
      <c r="B69" s="99" t="s">
        <v>132</v>
      </c>
      <c r="C69" s="100" t="s">
        <v>88</v>
      </c>
      <c r="D69" s="96">
        <v>82.150537634408607</v>
      </c>
      <c r="F69" s="97"/>
    </row>
    <row r="70" spans="1:6" ht="49.5" x14ac:dyDescent="0.2">
      <c r="A70" s="98" t="s">
        <v>131</v>
      </c>
      <c r="B70" s="99" t="s">
        <v>132</v>
      </c>
      <c r="C70" s="100" t="s">
        <v>90</v>
      </c>
      <c r="D70" s="96">
        <v>88.51612903225805</v>
      </c>
      <c r="F70" s="97"/>
    </row>
    <row r="71" spans="1:6" ht="50.25" thickBot="1" x14ac:dyDescent="0.25">
      <c r="A71" s="101" t="s">
        <v>131</v>
      </c>
      <c r="B71" s="102" t="s">
        <v>132</v>
      </c>
      <c r="C71" s="103" t="s">
        <v>92</v>
      </c>
      <c r="D71" s="104">
        <v>91.698924731182785</v>
      </c>
      <c r="F71" s="97"/>
    </row>
    <row r="72" spans="1:6" ht="33" x14ac:dyDescent="0.2">
      <c r="A72" s="93" t="s">
        <v>133</v>
      </c>
      <c r="B72" s="94" t="s">
        <v>134</v>
      </c>
      <c r="C72" s="95" t="s">
        <v>103</v>
      </c>
      <c r="D72" s="96">
        <v>85.333333333333329</v>
      </c>
      <c r="F72" s="97"/>
    </row>
    <row r="73" spans="1:6" ht="33" x14ac:dyDescent="0.2">
      <c r="A73" s="98" t="s">
        <v>133</v>
      </c>
      <c r="B73" s="99" t="s">
        <v>134</v>
      </c>
      <c r="C73" s="100" t="s">
        <v>104</v>
      </c>
      <c r="D73" s="96">
        <v>88.51612903225805</v>
      </c>
      <c r="F73" s="97"/>
    </row>
    <row r="74" spans="1:6" ht="33" x14ac:dyDescent="0.2">
      <c r="A74" s="98" t="s">
        <v>133</v>
      </c>
      <c r="B74" s="99" t="s">
        <v>134</v>
      </c>
      <c r="C74" s="100" t="s">
        <v>105</v>
      </c>
      <c r="D74" s="96">
        <v>94.881720430107521</v>
      </c>
      <c r="F74" s="97"/>
    </row>
    <row r="75" spans="1:6" ht="33.75" thickBot="1" x14ac:dyDescent="0.25">
      <c r="A75" s="108" t="s">
        <v>133</v>
      </c>
      <c r="B75" s="109" t="s">
        <v>134</v>
      </c>
      <c r="C75" s="110" t="s">
        <v>106</v>
      </c>
      <c r="D75" s="96">
        <v>98.064516129032256</v>
      </c>
      <c r="F75" s="97"/>
    </row>
    <row r="76" spans="1:6" ht="16.5" x14ac:dyDescent="0.2">
      <c r="A76" s="111" t="s">
        <v>135</v>
      </c>
      <c r="B76" s="112" t="s">
        <v>136</v>
      </c>
      <c r="C76" s="112" t="s">
        <v>137</v>
      </c>
      <c r="D76" s="113">
        <v>59.25</v>
      </c>
      <c r="F76" s="97"/>
    </row>
    <row r="77" spans="1:6" ht="16.5" x14ac:dyDescent="0.2">
      <c r="A77" s="114" t="s">
        <v>135</v>
      </c>
      <c r="B77" s="115" t="s">
        <v>136</v>
      </c>
      <c r="C77" s="115" t="s">
        <v>138</v>
      </c>
      <c r="D77" s="116">
        <v>62.583333333333329</v>
      </c>
      <c r="F77" s="97"/>
    </row>
    <row r="78" spans="1:6" ht="16.5" x14ac:dyDescent="0.2">
      <c r="A78" s="114" t="s">
        <v>135</v>
      </c>
      <c r="B78" s="115" t="s">
        <v>136</v>
      </c>
      <c r="C78" s="115" t="s">
        <v>139</v>
      </c>
      <c r="D78" s="116">
        <v>61.466666666666676</v>
      </c>
      <c r="F78" s="97"/>
    </row>
    <row r="79" spans="1:6" ht="17.25" thickBot="1" x14ac:dyDescent="0.25">
      <c r="A79" s="117" t="s">
        <v>135</v>
      </c>
      <c r="B79" s="118" t="s">
        <v>136</v>
      </c>
      <c r="C79" s="118" t="s">
        <v>140</v>
      </c>
      <c r="D79" s="119">
        <v>64.800000000000011</v>
      </c>
      <c r="F79" s="97"/>
    </row>
    <row r="80" spans="1:6" ht="16.5" x14ac:dyDescent="0.2">
      <c r="A80" s="93" t="s">
        <v>141</v>
      </c>
      <c r="B80" s="94" t="s">
        <v>142</v>
      </c>
      <c r="C80" s="95">
        <v>32</v>
      </c>
      <c r="D80" s="120">
        <v>61.4</v>
      </c>
      <c r="F80" s="97"/>
    </row>
    <row r="81" spans="1:6" ht="16.5" x14ac:dyDescent="0.2">
      <c r="A81" s="98" t="s">
        <v>141</v>
      </c>
      <c r="B81" s="99" t="s">
        <v>142</v>
      </c>
      <c r="C81" s="100">
        <v>34</v>
      </c>
      <c r="D81" s="120">
        <v>61.4</v>
      </c>
      <c r="F81" s="97"/>
    </row>
    <row r="82" spans="1:6" ht="16.5" x14ac:dyDescent="0.2">
      <c r="A82" s="98" t="s">
        <v>141</v>
      </c>
      <c r="B82" s="99" t="s">
        <v>142</v>
      </c>
      <c r="C82" s="100">
        <v>36</v>
      </c>
      <c r="D82" s="120">
        <v>61.4</v>
      </c>
      <c r="F82" s="97"/>
    </row>
    <row r="83" spans="1:6" ht="16.5" x14ac:dyDescent="0.2">
      <c r="A83" s="98" t="s">
        <v>141</v>
      </c>
      <c r="B83" s="99" t="s">
        <v>142</v>
      </c>
      <c r="C83" s="100">
        <v>38</v>
      </c>
      <c r="D83" s="120">
        <v>61.4</v>
      </c>
      <c r="F83" s="97"/>
    </row>
    <row r="84" spans="1:6" ht="16.5" x14ac:dyDescent="0.2">
      <c r="A84" s="98" t="s">
        <v>141</v>
      </c>
      <c r="B84" s="99" t="s">
        <v>142</v>
      </c>
      <c r="C84" s="100">
        <v>40</v>
      </c>
      <c r="D84" s="120">
        <v>61.4</v>
      </c>
      <c r="F84" s="97"/>
    </row>
    <row r="85" spans="1:6" ht="16.5" x14ac:dyDescent="0.2">
      <c r="A85" s="98" t="s">
        <v>141</v>
      </c>
      <c r="B85" s="99" t="s">
        <v>142</v>
      </c>
      <c r="C85" s="100">
        <v>42</v>
      </c>
      <c r="D85" s="120">
        <v>61.4</v>
      </c>
      <c r="F85" s="97"/>
    </row>
    <row r="86" spans="1:6" ht="16.5" x14ac:dyDescent="0.2">
      <c r="A86" s="98" t="s">
        <v>141</v>
      </c>
      <c r="B86" s="99" t="s">
        <v>142</v>
      </c>
      <c r="C86" s="100">
        <v>44</v>
      </c>
      <c r="D86" s="120">
        <v>61.4</v>
      </c>
      <c r="F86" s="97"/>
    </row>
    <row r="87" spans="1:6" ht="16.5" x14ac:dyDescent="0.2">
      <c r="A87" s="98" t="s">
        <v>141</v>
      </c>
      <c r="B87" s="99" t="s">
        <v>142</v>
      </c>
      <c r="C87" s="100">
        <v>46</v>
      </c>
      <c r="D87" s="120">
        <v>61.4</v>
      </c>
      <c r="F87" s="97"/>
    </row>
    <row r="88" spans="1:6" ht="16.5" x14ac:dyDescent="0.2">
      <c r="A88" s="98" t="s">
        <v>141</v>
      </c>
      <c r="B88" s="99" t="s">
        <v>142</v>
      </c>
      <c r="C88" s="100">
        <v>48</v>
      </c>
      <c r="D88" s="120">
        <v>65.436363636363637</v>
      </c>
      <c r="F88" s="97"/>
    </row>
    <row r="89" spans="1:6" ht="16.5" x14ac:dyDescent="0.2">
      <c r="A89" s="98" t="s">
        <v>141</v>
      </c>
      <c r="B89" s="99" t="s">
        <v>142</v>
      </c>
      <c r="C89" s="100">
        <v>50</v>
      </c>
      <c r="D89" s="120">
        <v>65.436363636363637</v>
      </c>
      <c r="F89" s="97"/>
    </row>
    <row r="90" spans="1:6" ht="16.5" x14ac:dyDescent="0.2">
      <c r="A90" s="98" t="s">
        <v>141</v>
      </c>
      <c r="B90" s="99" t="s">
        <v>142</v>
      </c>
      <c r="C90" s="100">
        <v>52</v>
      </c>
      <c r="D90" s="120">
        <v>65.436363636363637</v>
      </c>
      <c r="F90" s="97"/>
    </row>
    <row r="91" spans="1:6" ht="16.5" x14ac:dyDescent="0.2">
      <c r="A91" s="98" t="s">
        <v>141</v>
      </c>
      <c r="B91" s="99" t="s">
        <v>142</v>
      </c>
      <c r="C91" s="100" t="s">
        <v>143</v>
      </c>
      <c r="D91" s="120">
        <v>64.418181818181807</v>
      </c>
      <c r="F91" s="97"/>
    </row>
    <row r="92" spans="1:6" ht="16.5" x14ac:dyDescent="0.2">
      <c r="A92" s="98" t="s">
        <v>141</v>
      </c>
      <c r="B92" s="99" t="s">
        <v>142</v>
      </c>
      <c r="C92" s="100" t="s">
        <v>144</v>
      </c>
      <c r="D92" s="120">
        <v>64.418181818181807</v>
      </c>
      <c r="F92" s="97"/>
    </row>
    <row r="93" spans="1:6" ht="16.5" x14ac:dyDescent="0.2">
      <c r="A93" s="98" t="s">
        <v>141</v>
      </c>
      <c r="B93" s="99" t="s">
        <v>142</v>
      </c>
      <c r="C93" s="100" t="s">
        <v>145</v>
      </c>
      <c r="D93" s="120">
        <v>64.418181818181807</v>
      </c>
      <c r="F93" s="97"/>
    </row>
    <row r="94" spans="1:6" ht="16.5" x14ac:dyDescent="0.2">
      <c r="A94" s="98" t="s">
        <v>141</v>
      </c>
      <c r="B94" s="99" t="s">
        <v>142</v>
      </c>
      <c r="C94" s="100" t="s">
        <v>146</v>
      </c>
      <c r="D94" s="120">
        <v>64.418181818181807</v>
      </c>
      <c r="F94" s="97"/>
    </row>
    <row r="95" spans="1:6" ht="16.5" x14ac:dyDescent="0.2">
      <c r="A95" s="98" t="s">
        <v>141</v>
      </c>
      <c r="B95" s="99" t="s">
        <v>142</v>
      </c>
      <c r="C95" s="100" t="s">
        <v>147</v>
      </c>
      <c r="D95" s="120">
        <v>68.472727272727255</v>
      </c>
      <c r="F95" s="97"/>
    </row>
    <row r="96" spans="1:6" ht="17.25" thickBot="1" x14ac:dyDescent="0.25">
      <c r="A96" s="101" t="s">
        <v>141</v>
      </c>
      <c r="B96" s="102" t="s">
        <v>142</v>
      </c>
      <c r="C96" s="103" t="s">
        <v>148</v>
      </c>
      <c r="D96" s="121">
        <v>68.472727272727255</v>
      </c>
      <c r="F96" s="97"/>
    </row>
    <row r="97" spans="1:6" ht="16.5" x14ac:dyDescent="0.2">
      <c r="A97" s="122" t="s">
        <v>149</v>
      </c>
      <c r="B97" s="123" t="s">
        <v>142</v>
      </c>
      <c r="C97" s="124">
        <v>32</v>
      </c>
      <c r="D97" s="125">
        <v>49.272727272727273</v>
      </c>
      <c r="F97" s="97"/>
    </row>
    <row r="98" spans="1:6" ht="16.5" x14ac:dyDescent="0.2">
      <c r="A98" s="98" t="s">
        <v>149</v>
      </c>
      <c r="B98" s="99" t="s">
        <v>142</v>
      </c>
      <c r="C98" s="100">
        <v>34</v>
      </c>
      <c r="D98" s="120">
        <v>49.272727272727273</v>
      </c>
      <c r="F98" s="97"/>
    </row>
    <row r="99" spans="1:6" ht="16.5" x14ac:dyDescent="0.2">
      <c r="A99" s="98" t="s">
        <v>149</v>
      </c>
      <c r="B99" s="99" t="s">
        <v>142</v>
      </c>
      <c r="C99" s="100">
        <v>36</v>
      </c>
      <c r="D99" s="120">
        <v>49.272727272727273</v>
      </c>
      <c r="F99" s="97"/>
    </row>
    <row r="100" spans="1:6" ht="16.5" x14ac:dyDescent="0.2">
      <c r="A100" s="98" t="s">
        <v>149</v>
      </c>
      <c r="B100" s="99" t="s">
        <v>142</v>
      </c>
      <c r="C100" s="100">
        <v>38</v>
      </c>
      <c r="D100" s="120">
        <v>49.272727272727273</v>
      </c>
      <c r="F100" s="97"/>
    </row>
    <row r="101" spans="1:6" ht="16.5" x14ac:dyDescent="0.2">
      <c r="A101" s="98" t="s">
        <v>149</v>
      </c>
      <c r="B101" s="99" t="s">
        <v>142</v>
      </c>
      <c r="C101" s="100">
        <v>40</v>
      </c>
      <c r="D101" s="120">
        <v>49.272727272727273</v>
      </c>
      <c r="F101" s="97"/>
    </row>
    <row r="102" spans="1:6" ht="16.5" x14ac:dyDescent="0.2">
      <c r="A102" s="98" t="s">
        <v>149</v>
      </c>
      <c r="B102" s="99" t="s">
        <v>142</v>
      </c>
      <c r="C102" s="100">
        <v>42</v>
      </c>
      <c r="D102" s="120">
        <v>49.272727272727273</v>
      </c>
      <c r="F102" s="97"/>
    </row>
    <row r="103" spans="1:6" ht="16.5" x14ac:dyDescent="0.2">
      <c r="A103" s="98" t="s">
        <v>149</v>
      </c>
      <c r="B103" s="99" t="s">
        <v>142</v>
      </c>
      <c r="C103" s="100">
        <v>44</v>
      </c>
      <c r="D103" s="120">
        <v>49.272727272727273</v>
      </c>
      <c r="F103" s="97"/>
    </row>
    <row r="104" spans="1:6" ht="16.5" x14ac:dyDescent="0.2">
      <c r="A104" s="98" t="s">
        <v>149</v>
      </c>
      <c r="B104" s="99" t="s">
        <v>142</v>
      </c>
      <c r="C104" s="100">
        <v>46</v>
      </c>
      <c r="D104" s="120">
        <v>49.272727272727273</v>
      </c>
      <c r="F104" s="97"/>
    </row>
    <row r="105" spans="1:6" ht="16.5" x14ac:dyDescent="0.2">
      <c r="A105" s="98" t="s">
        <v>149</v>
      </c>
      <c r="B105" s="99" t="s">
        <v>142</v>
      </c>
      <c r="C105" s="100">
        <v>48</v>
      </c>
      <c r="D105" s="120">
        <v>53.309090909090905</v>
      </c>
      <c r="F105" s="97"/>
    </row>
    <row r="106" spans="1:6" ht="16.5" x14ac:dyDescent="0.2">
      <c r="A106" s="98" t="s">
        <v>149</v>
      </c>
      <c r="B106" s="99" t="s">
        <v>142</v>
      </c>
      <c r="C106" s="100">
        <v>50</v>
      </c>
      <c r="D106" s="120">
        <v>53.309090909090905</v>
      </c>
      <c r="F106" s="97"/>
    </row>
    <row r="107" spans="1:6" ht="16.5" x14ac:dyDescent="0.2">
      <c r="A107" s="98" t="s">
        <v>149</v>
      </c>
      <c r="B107" s="99" t="s">
        <v>142</v>
      </c>
      <c r="C107" s="100">
        <v>52</v>
      </c>
      <c r="D107" s="120">
        <v>53.309090909090905</v>
      </c>
      <c r="F107" s="97"/>
    </row>
    <row r="108" spans="1:6" ht="16.5" x14ac:dyDescent="0.2">
      <c r="A108" s="98" t="s">
        <v>149</v>
      </c>
      <c r="B108" s="99" t="s">
        <v>142</v>
      </c>
      <c r="C108" s="100">
        <v>54</v>
      </c>
      <c r="D108" s="120">
        <v>53.309090909090905</v>
      </c>
      <c r="F108" s="97"/>
    </row>
    <row r="109" spans="1:6" ht="16.5" x14ac:dyDescent="0.2">
      <c r="A109" s="98" t="s">
        <v>149</v>
      </c>
      <c r="B109" s="99" t="s">
        <v>142</v>
      </c>
      <c r="C109" s="100">
        <v>56</v>
      </c>
      <c r="D109" s="120">
        <v>53.309090909090905</v>
      </c>
      <c r="F109" s="97"/>
    </row>
    <row r="110" spans="1:6" ht="16.5" x14ac:dyDescent="0.2">
      <c r="A110" s="98" t="s">
        <v>150</v>
      </c>
      <c r="B110" s="99" t="s">
        <v>142</v>
      </c>
      <c r="C110" s="100" t="s">
        <v>151</v>
      </c>
      <c r="D110" s="120">
        <v>54.836363636363629</v>
      </c>
      <c r="F110" s="97"/>
    </row>
    <row r="111" spans="1:6" ht="16.5" x14ac:dyDescent="0.2">
      <c r="A111" s="98" t="s">
        <v>150</v>
      </c>
      <c r="B111" s="99" t="s">
        <v>142</v>
      </c>
      <c r="C111" s="100" t="s">
        <v>143</v>
      </c>
      <c r="D111" s="120">
        <v>54.836363636363629</v>
      </c>
      <c r="F111" s="97"/>
    </row>
    <row r="112" spans="1:6" ht="16.5" x14ac:dyDescent="0.2">
      <c r="A112" s="98" t="s">
        <v>150</v>
      </c>
      <c r="B112" s="99" t="s">
        <v>142</v>
      </c>
      <c r="C112" s="100" t="s">
        <v>144</v>
      </c>
      <c r="D112" s="120">
        <v>54.836363636363629</v>
      </c>
      <c r="F112" s="97"/>
    </row>
    <row r="113" spans="1:6" ht="16.5" x14ac:dyDescent="0.2">
      <c r="A113" s="98" t="s">
        <v>150</v>
      </c>
      <c r="B113" s="99" t="s">
        <v>142</v>
      </c>
      <c r="C113" s="100" t="s">
        <v>145</v>
      </c>
      <c r="D113" s="120">
        <v>54.836363636363629</v>
      </c>
      <c r="F113" s="97"/>
    </row>
    <row r="114" spans="1:6" ht="16.5" x14ac:dyDescent="0.2">
      <c r="A114" s="98" t="s">
        <v>150</v>
      </c>
      <c r="B114" s="99" t="s">
        <v>142</v>
      </c>
      <c r="C114" s="100" t="s">
        <v>146</v>
      </c>
      <c r="D114" s="120">
        <v>54.836363636363629</v>
      </c>
      <c r="F114" s="97"/>
    </row>
    <row r="115" spans="1:6" ht="16.5" x14ac:dyDescent="0.2">
      <c r="A115" s="98" t="s">
        <v>150</v>
      </c>
      <c r="B115" s="99" t="s">
        <v>142</v>
      </c>
      <c r="C115" s="100" t="s">
        <v>147</v>
      </c>
      <c r="D115" s="120">
        <v>58.872727272727275</v>
      </c>
      <c r="F115" s="97"/>
    </row>
    <row r="116" spans="1:6" ht="16.5" x14ac:dyDescent="0.2">
      <c r="A116" s="98" t="s">
        <v>150</v>
      </c>
      <c r="B116" s="99" t="s">
        <v>142</v>
      </c>
      <c r="C116" s="100" t="s">
        <v>148</v>
      </c>
      <c r="D116" s="120">
        <v>58.872727272727275</v>
      </c>
      <c r="F116" s="97"/>
    </row>
    <row r="117" spans="1:6" ht="16.5" x14ac:dyDescent="0.2">
      <c r="A117" s="98" t="s">
        <v>150</v>
      </c>
      <c r="B117" s="99" t="s">
        <v>142</v>
      </c>
      <c r="C117" s="100" t="s">
        <v>152</v>
      </c>
      <c r="D117" s="120">
        <v>58.872727272727275</v>
      </c>
      <c r="F117" s="97"/>
    </row>
    <row r="118" spans="1:6" ht="16.5" x14ac:dyDescent="0.2">
      <c r="A118" s="98" t="s">
        <v>150</v>
      </c>
      <c r="B118" s="99" t="s">
        <v>142</v>
      </c>
      <c r="C118" s="100" t="s">
        <v>153</v>
      </c>
      <c r="D118" s="120">
        <v>58.872727272727275</v>
      </c>
      <c r="F118" s="97"/>
    </row>
    <row r="119" spans="1:6" ht="17.25" thickBot="1" x14ac:dyDescent="0.25">
      <c r="A119" s="101" t="s">
        <v>150</v>
      </c>
      <c r="B119" s="102" t="s">
        <v>142</v>
      </c>
      <c r="C119" s="103" t="s">
        <v>154</v>
      </c>
      <c r="D119" s="121">
        <v>58.872727272727275</v>
      </c>
      <c r="F119" s="97"/>
    </row>
    <row r="120" spans="1:6" ht="33" x14ac:dyDescent="0.2">
      <c r="A120" s="122" t="s">
        <v>155</v>
      </c>
      <c r="B120" s="123" t="s">
        <v>156</v>
      </c>
      <c r="C120" s="124">
        <v>0</v>
      </c>
      <c r="D120" s="125">
        <v>54.836363636363629</v>
      </c>
      <c r="F120" s="97"/>
    </row>
    <row r="121" spans="1:6" ht="33" x14ac:dyDescent="0.2">
      <c r="A121" s="98" t="s">
        <v>155</v>
      </c>
      <c r="B121" s="99" t="s">
        <v>156</v>
      </c>
      <c r="C121" s="100">
        <v>2</v>
      </c>
      <c r="D121" s="120">
        <v>54.836363636363629</v>
      </c>
      <c r="F121" s="97"/>
    </row>
    <row r="122" spans="1:6" ht="33" x14ac:dyDescent="0.2">
      <c r="A122" s="98" t="s">
        <v>155</v>
      </c>
      <c r="B122" s="99" t="s">
        <v>156</v>
      </c>
      <c r="C122" s="100">
        <v>4</v>
      </c>
      <c r="D122" s="120">
        <v>54.836363636363629</v>
      </c>
      <c r="F122" s="97"/>
    </row>
    <row r="123" spans="1:6" ht="33" x14ac:dyDescent="0.2">
      <c r="A123" s="98" t="s">
        <v>155</v>
      </c>
      <c r="B123" s="99" t="s">
        <v>156</v>
      </c>
      <c r="C123" s="100">
        <v>6</v>
      </c>
      <c r="D123" s="120">
        <v>54.836363636363629</v>
      </c>
      <c r="F123" s="97"/>
    </row>
    <row r="124" spans="1:6" ht="33" x14ac:dyDescent="0.2">
      <c r="A124" s="98" t="s">
        <v>155</v>
      </c>
      <c r="B124" s="99" t="s">
        <v>156</v>
      </c>
      <c r="C124" s="100">
        <v>8</v>
      </c>
      <c r="D124" s="120">
        <v>54.836363636363629</v>
      </c>
      <c r="F124" s="97"/>
    </row>
    <row r="125" spans="1:6" ht="33" x14ac:dyDescent="0.2">
      <c r="A125" s="98" t="s">
        <v>155</v>
      </c>
      <c r="B125" s="99" t="s">
        <v>156</v>
      </c>
      <c r="C125" s="100">
        <v>10</v>
      </c>
      <c r="D125" s="120">
        <v>54.836363636363629</v>
      </c>
      <c r="F125" s="97"/>
    </row>
    <row r="126" spans="1:6" ht="33" x14ac:dyDescent="0.2">
      <c r="A126" s="98" t="s">
        <v>155</v>
      </c>
      <c r="B126" s="99" t="s">
        <v>156</v>
      </c>
      <c r="C126" s="100">
        <v>12</v>
      </c>
      <c r="D126" s="120">
        <v>54.836363636363629</v>
      </c>
      <c r="F126" s="97"/>
    </row>
    <row r="127" spans="1:6" ht="33" x14ac:dyDescent="0.2">
      <c r="A127" s="98" t="s">
        <v>155</v>
      </c>
      <c r="B127" s="99" t="s">
        <v>156</v>
      </c>
      <c r="C127" s="100">
        <v>14</v>
      </c>
      <c r="D127" s="120">
        <v>54.836363636363629</v>
      </c>
      <c r="F127" s="97"/>
    </row>
    <row r="128" spans="1:6" ht="33" x14ac:dyDescent="0.2">
      <c r="A128" s="98" t="s">
        <v>155</v>
      </c>
      <c r="B128" s="99" t="s">
        <v>156</v>
      </c>
      <c r="C128" s="100">
        <v>16</v>
      </c>
      <c r="D128" s="120">
        <v>54.836363636363629</v>
      </c>
      <c r="F128" s="97"/>
    </row>
    <row r="129" spans="1:6" ht="33" x14ac:dyDescent="0.2">
      <c r="A129" s="98" t="s">
        <v>155</v>
      </c>
      <c r="B129" s="99" t="s">
        <v>156</v>
      </c>
      <c r="C129" s="100">
        <v>18</v>
      </c>
      <c r="D129" s="120">
        <v>54.836363636363629</v>
      </c>
      <c r="F129" s="97"/>
    </row>
    <row r="130" spans="1:6" ht="33.75" thickBot="1" x14ac:dyDescent="0.25">
      <c r="A130" s="101" t="s">
        <v>155</v>
      </c>
      <c r="B130" s="102" t="s">
        <v>156</v>
      </c>
      <c r="C130" s="103">
        <v>20</v>
      </c>
      <c r="D130" s="121">
        <v>54.836363636363629</v>
      </c>
      <c r="F130" s="97"/>
    </row>
    <row r="131" spans="1:6" ht="33" x14ac:dyDescent="0.2">
      <c r="A131" s="122" t="s">
        <v>157</v>
      </c>
      <c r="B131" s="123" t="s">
        <v>156</v>
      </c>
      <c r="C131" s="124">
        <v>0</v>
      </c>
      <c r="D131" s="125">
        <v>49.272727272727273</v>
      </c>
      <c r="F131" s="97"/>
    </row>
    <row r="132" spans="1:6" ht="33" x14ac:dyDescent="0.2">
      <c r="A132" s="93" t="s">
        <v>157</v>
      </c>
      <c r="B132" s="94" t="s">
        <v>156</v>
      </c>
      <c r="C132" s="100">
        <v>2</v>
      </c>
      <c r="D132" s="120">
        <v>49.272727272727273</v>
      </c>
      <c r="F132" s="97"/>
    </row>
    <row r="133" spans="1:6" ht="33" x14ac:dyDescent="0.2">
      <c r="A133" s="93" t="s">
        <v>157</v>
      </c>
      <c r="B133" s="94" t="s">
        <v>156</v>
      </c>
      <c r="C133" s="100">
        <v>4</v>
      </c>
      <c r="D133" s="120">
        <v>49.272727272727273</v>
      </c>
      <c r="F133" s="97"/>
    </row>
    <row r="134" spans="1:6" ht="33" x14ac:dyDescent="0.2">
      <c r="A134" s="93" t="s">
        <v>157</v>
      </c>
      <c r="B134" s="94" t="s">
        <v>156</v>
      </c>
      <c r="C134" s="100">
        <v>6</v>
      </c>
      <c r="D134" s="120">
        <v>49.272727272727273</v>
      </c>
      <c r="F134" s="97"/>
    </row>
    <row r="135" spans="1:6" ht="33" x14ac:dyDescent="0.2">
      <c r="A135" s="93" t="s">
        <v>157</v>
      </c>
      <c r="B135" s="94" t="s">
        <v>156</v>
      </c>
      <c r="C135" s="100">
        <v>8</v>
      </c>
      <c r="D135" s="120">
        <v>49.272727272727273</v>
      </c>
      <c r="F135" s="97"/>
    </row>
    <row r="136" spans="1:6" ht="33" x14ac:dyDescent="0.2">
      <c r="A136" s="93" t="s">
        <v>157</v>
      </c>
      <c r="B136" s="94" t="s">
        <v>156</v>
      </c>
      <c r="C136" s="100">
        <v>10</v>
      </c>
      <c r="D136" s="120">
        <v>49.272727272727273</v>
      </c>
      <c r="F136" s="97"/>
    </row>
    <row r="137" spans="1:6" ht="33" x14ac:dyDescent="0.2">
      <c r="A137" s="93" t="s">
        <v>157</v>
      </c>
      <c r="B137" s="94" t="s">
        <v>156</v>
      </c>
      <c r="C137" s="100">
        <v>12</v>
      </c>
      <c r="D137" s="120">
        <v>49.272727272727273</v>
      </c>
      <c r="F137" s="97"/>
    </row>
    <row r="138" spans="1:6" ht="33" x14ac:dyDescent="0.2">
      <c r="A138" s="93" t="s">
        <v>157</v>
      </c>
      <c r="B138" s="94" t="s">
        <v>156</v>
      </c>
      <c r="C138" s="100">
        <v>14</v>
      </c>
      <c r="D138" s="120">
        <v>49.272727272727273</v>
      </c>
      <c r="F138" s="97"/>
    </row>
    <row r="139" spans="1:6" ht="33" x14ac:dyDescent="0.2">
      <c r="A139" s="93" t="s">
        <v>157</v>
      </c>
      <c r="B139" s="94" t="s">
        <v>156</v>
      </c>
      <c r="C139" s="100">
        <v>16</v>
      </c>
      <c r="D139" s="120">
        <v>49.272727272727273</v>
      </c>
      <c r="F139" s="97"/>
    </row>
    <row r="140" spans="1:6" ht="33" x14ac:dyDescent="0.2">
      <c r="A140" s="93" t="s">
        <v>157</v>
      </c>
      <c r="B140" s="94" t="s">
        <v>156</v>
      </c>
      <c r="C140" s="100">
        <v>18</v>
      </c>
      <c r="D140" s="120">
        <v>49.272727272727273</v>
      </c>
      <c r="F140" s="97"/>
    </row>
    <row r="141" spans="1:6" ht="33" x14ac:dyDescent="0.2">
      <c r="A141" s="93" t="s">
        <v>157</v>
      </c>
      <c r="B141" s="94" t="s">
        <v>156</v>
      </c>
      <c r="C141" s="100">
        <v>20</v>
      </c>
      <c r="D141" s="120">
        <v>49.272727272727273</v>
      </c>
      <c r="F141" s="97"/>
    </row>
    <row r="142" spans="1:6" ht="33" x14ac:dyDescent="0.2">
      <c r="A142" s="93" t="s">
        <v>157</v>
      </c>
      <c r="B142" s="94" t="s">
        <v>156</v>
      </c>
      <c r="C142" s="100">
        <v>40</v>
      </c>
      <c r="D142" s="120">
        <v>49.272727272727273</v>
      </c>
      <c r="F142" s="97"/>
    </row>
    <row r="143" spans="1:6" ht="33" x14ac:dyDescent="0.2">
      <c r="A143" s="93" t="s">
        <v>157</v>
      </c>
      <c r="B143" s="94" t="s">
        <v>156</v>
      </c>
      <c r="C143" s="100">
        <v>42</v>
      </c>
      <c r="D143" s="120">
        <v>49.272727272727273</v>
      </c>
      <c r="F143" s="97"/>
    </row>
    <row r="144" spans="1:6" ht="33" x14ac:dyDescent="0.2">
      <c r="A144" s="93" t="s">
        <v>157</v>
      </c>
      <c r="B144" s="94" t="s">
        <v>156</v>
      </c>
      <c r="C144" s="100">
        <v>44</v>
      </c>
      <c r="D144" s="120">
        <v>49.272727272727273</v>
      </c>
      <c r="F144" s="97"/>
    </row>
    <row r="145" spans="1:6" ht="33" x14ac:dyDescent="0.2">
      <c r="A145" s="93" t="s">
        <v>157</v>
      </c>
      <c r="B145" s="94" t="s">
        <v>156</v>
      </c>
      <c r="C145" s="100">
        <v>46</v>
      </c>
      <c r="D145" s="120">
        <v>49.272727272727273</v>
      </c>
      <c r="F145" s="97"/>
    </row>
    <row r="146" spans="1:6" ht="33" x14ac:dyDescent="0.2">
      <c r="A146" s="93" t="s">
        <v>157</v>
      </c>
      <c r="B146" s="94" t="s">
        <v>156</v>
      </c>
      <c r="C146" s="100">
        <v>48</v>
      </c>
      <c r="D146" s="120">
        <v>53.309090909090905</v>
      </c>
      <c r="F146" s="97"/>
    </row>
    <row r="147" spans="1:6" ht="33" x14ac:dyDescent="0.2">
      <c r="A147" s="93" t="s">
        <v>157</v>
      </c>
      <c r="B147" s="94" t="s">
        <v>156</v>
      </c>
      <c r="C147" s="100">
        <v>50</v>
      </c>
      <c r="D147" s="120">
        <v>53.309090909090905</v>
      </c>
      <c r="F147" s="97"/>
    </row>
    <row r="148" spans="1:6" ht="33.75" thickBot="1" x14ac:dyDescent="0.25">
      <c r="A148" s="105" t="s">
        <v>157</v>
      </c>
      <c r="B148" s="106" t="s">
        <v>156</v>
      </c>
      <c r="C148" s="103">
        <v>52</v>
      </c>
      <c r="D148" s="121">
        <v>53.309090909090905</v>
      </c>
      <c r="F148" s="97"/>
    </row>
    <row r="149" spans="1:6" ht="33" x14ac:dyDescent="0.2">
      <c r="A149" s="122" t="s">
        <v>158</v>
      </c>
      <c r="B149" s="123" t="s">
        <v>156</v>
      </c>
      <c r="C149" s="124">
        <v>2</v>
      </c>
      <c r="D149" s="125">
        <v>60.381818181818176</v>
      </c>
      <c r="F149" s="97"/>
    </row>
    <row r="150" spans="1:6" ht="33" x14ac:dyDescent="0.2">
      <c r="A150" s="98" t="s">
        <v>158</v>
      </c>
      <c r="B150" s="94" t="s">
        <v>156</v>
      </c>
      <c r="C150" s="100">
        <v>4</v>
      </c>
      <c r="D150" s="120">
        <v>60.381818181818176</v>
      </c>
      <c r="F150" s="97"/>
    </row>
    <row r="151" spans="1:6" ht="33" x14ac:dyDescent="0.2">
      <c r="A151" s="98" t="s">
        <v>158</v>
      </c>
      <c r="B151" s="94" t="s">
        <v>156</v>
      </c>
      <c r="C151" s="100">
        <v>6</v>
      </c>
      <c r="D151" s="120">
        <v>60.381818181818176</v>
      </c>
      <c r="F151" s="97"/>
    </row>
    <row r="152" spans="1:6" ht="33" x14ac:dyDescent="0.2">
      <c r="A152" s="98" t="s">
        <v>158</v>
      </c>
      <c r="B152" s="94" t="s">
        <v>156</v>
      </c>
      <c r="C152" s="100">
        <v>8</v>
      </c>
      <c r="D152" s="120">
        <v>60.381818181818176</v>
      </c>
      <c r="F152" s="97"/>
    </row>
    <row r="153" spans="1:6" ht="33" x14ac:dyDescent="0.2">
      <c r="A153" s="98" t="s">
        <v>158</v>
      </c>
      <c r="B153" s="94" t="s">
        <v>156</v>
      </c>
      <c r="C153" s="100">
        <v>10</v>
      </c>
      <c r="D153" s="120">
        <v>60.381818181818176</v>
      </c>
      <c r="F153" s="97"/>
    </row>
    <row r="154" spans="1:6" ht="33" x14ac:dyDescent="0.2">
      <c r="A154" s="98" t="s">
        <v>158</v>
      </c>
      <c r="B154" s="94" t="s">
        <v>156</v>
      </c>
      <c r="C154" s="100">
        <v>12</v>
      </c>
      <c r="D154" s="120">
        <v>60.381818181818176</v>
      </c>
      <c r="F154" s="97"/>
    </row>
    <row r="155" spans="1:6" ht="33" x14ac:dyDescent="0.2">
      <c r="A155" s="98" t="s">
        <v>158</v>
      </c>
      <c r="B155" s="94" t="s">
        <v>156</v>
      </c>
      <c r="C155" s="100">
        <v>14</v>
      </c>
      <c r="D155" s="120">
        <v>60.381818181818176</v>
      </c>
      <c r="F155" s="97"/>
    </row>
    <row r="156" spans="1:6" ht="33" x14ac:dyDescent="0.2">
      <c r="A156" s="98" t="s">
        <v>158</v>
      </c>
      <c r="B156" s="94" t="s">
        <v>156</v>
      </c>
      <c r="C156" s="100">
        <v>16</v>
      </c>
      <c r="D156" s="120">
        <v>60.381818181818176</v>
      </c>
      <c r="F156" s="97"/>
    </row>
    <row r="157" spans="1:6" ht="33" x14ac:dyDescent="0.2">
      <c r="A157" s="98" t="s">
        <v>158</v>
      </c>
      <c r="B157" s="94" t="s">
        <v>156</v>
      </c>
      <c r="C157" s="100">
        <v>18</v>
      </c>
      <c r="D157" s="120">
        <v>60.381818181818176</v>
      </c>
      <c r="F157" s="97"/>
    </row>
    <row r="158" spans="1:6" ht="33" x14ac:dyDescent="0.2">
      <c r="A158" s="98" t="s">
        <v>158</v>
      </c>
      <c r="B158" s="94" t="s">
        <v>156</v>
      </c>
      <c r="C158" s="100">
        <v>20</v>
      </c>
      <c r="D158" s="120">
        <v>60.381818181818176</v>
      </c>
      <c r="F158" s="97"/>
    </row>
    <row r="159" spans="1:6" ht="33" x14ac:dyDescent="0.2">
      <c r="A159" s="98" t="s">
        <v>158</v>
      </c>
      <c r="B159" s="94" t="s">
        <v>156</v>
      </c>
      <c r="C159" s="100">
        <v>40</v>
      </c>
      <c r="D159" s="120">
        <v>60.381818181818176</v>
      </c>
      <c r="F159" s="97"/>
    </row>
    <row r="160" spans="1:6" ht="33.75" thickBot="1" x14ac:dyDescent="0.25">
      <c r="A160" s="101" t="s">
        <v>158</v>
      </c>
      <c r="B160" s="106" t="s">
        <v>156</v>
      </c>
      <c r="C160" s="103">
        <v>42</v>
      </c>
      <c r="D160" s="121">
        <v>60.381818181818176</v>
      </c>
      <c r="F160" s="97"/>
    </row>
    <row r="161" spans="1:6" ht="33" x14ac:dyDescent="0.2">
      <c r="A161" s="122" t="s">
        <v>159</v>
      </c>
      <c r="B161" s="123" t="s">
        <v>160</v>
      </c>
      <c r="C161" s="124">
        <v>32</v>
      </c>
      <c r="D161" s="125">
        <v>50.781818181818174</v>
      </c>
      <c r="F161" s="97"/>
    </row>
    <row r="162" spans="1:6" ht="33" x14ac:dyDescent="0.2">
      <c r="A162" s="98" t="s">
        <v>159</v>
      </c>
      <c r="B162" s="99" t="s">
        <v>160</v>
      </c>
      <c r="C162" s="100">
        <v>34</v>
      </c>
      <c r="D162" s="120">
        <v>50.781818181818174</v>
      </c>
      <c r="F162" s="97"/>
    </row>
    <row r="163" spans="1:6" ht="33" x14ac:dyDescent="0.2">
      <c r="A163" s="98" t="s">
        <v>159</v>
      </c>
      <c r="B163" s="99" t="s">
        <v>160</v>
      </c>
      <c r="C163" s="100">
        <v>36</v>
      </c>
      <c r="D163" s="120">
        <v>50.781818181818174</v>
      </c>
      <c r="F163" s="97"/>
    </row>
    <row r="164" spans="1:6" ht="33" x14ac:dyDescent="0.2">
      <c r="A164" s="98" t="s">
        <v>159</v>
      </c>
      <c r="B164" s="99" t="s">
        <v>160</v>
      </c>
      <c r="C164" s="100">
        <v>38</v>
      </c>
      <c r="D164" s="120">
        <v>50.781818181818174</v>
      </c>
      <c r="F164" s="97"/>
    </row>
    <row r="165" spans="1:6" ht="33" x14ac:dyDescent="0.2">
      <c r="A165" s="98" t="s">
        <v>159</v>
      </c>
      <c r="B165" s="99" t="s">
        <v>160</v>
      </c>
      <c r="C165" s="100">
        <v>40</v>
      </c>
      <c r="D165" s="120">
        <v>50.781818181818174</v>
      </c>
      <c r="F165" s="97"/>
    </row>
    <row r="166" spans="1:6" ht="33" x14ac:dyDescent="0.2">
      <c r="A166" s="98" t="s">
        <v>159</v>
      </c>
      <c r="B166" s="99" t="s">
        <v>160</v>
      </c>
      <c r="C166" s="100">
        <v>42</v>
      </c>
      <c r="D166" s="120">
        <v>50.781818181818174</v>
      </c>
      <c r="F166" s="97"/>
    </row>
    <row r="167" spans="1:6" ht="33" x14ac:dyDescent="0.2">
      <c r="A167" s="98" t="s">
        <v>159</v>
      </c>
      <c r="B167" s="99" t="s">
        <v>160</v>
      </c>
      <c r="C167" s="100">
        <v>44</v>
      </c>
      <c r="D167" s="120">
        <v>50.781818181818174</v>
      </c>
      <c r="F167" s="97"/>
    </row>
    <row r="168" spans="1:6" ht="33" x14ac:dyDescent="0.2">
      <c r="A168" s="98" t="s">
        <v>159</v>
      </c>
      <c r="B168" s="99" t="s">
        <v>160</v>
      </c>
      <c r="C168" s="100">
        <v>46</v>
      </c>
      <c r="D168" s="120">
        <v>50.781818181818174</v>
      </c>
      <c r="F168" s="97"/>
    </row>
    <row r="169" spans="1:6" ht="33" x14ac:dyDescent="0.2">
      <c r="A169" s="98" t="s">
        <v>159</v>
      </c>
      <c r="B169" s="99" t="s">
        <v>160</v>
      </c>
      <c r="C169" s="100">
        <v>48</v>
      </c>
      <c r="D169" s="120">
        <v>54.836363636363629</v>
      </c>
      <c r="F169" s="97"/>
    </row>
    <row r="170" spans="1:6" ht="33" x14ac:dyDescent="0.2">
      <c r="A170" s="98" t="s">
        <v>159</v>
      </c>
      <c r="B170" s="99" t="s">
        <v>160</v>
      </c>
      <c r="C170" s="100">
        <v>50</v>
      </c>
      <c r="D170" s="120">
        <v>54.836363636363629</v>
      </c>
      <c r="F170" s="97"/>
    </row>
    <row r="171" spans="1:6" ht="33.75" thickBot="1" x14ac:dyDescent="0.25">
      <c r="A171" s="101" t="s">
        <v>159</v>
      </c>
      <c r="B171" s="102" t="s">
        <v>160</v>
      </c>
      <c r="C171" s="103">
        <v>52</v>
      </c>
      <c r="D171" s="121">
        <v>54.836363636363629</v>
      </c>
      <c r="F171" s="97"/>
    </row>
    <row r="172" spans="1:6" ht="16.5" x14ac:dyDescent="0.2">
      <c r="A172" s="126" t="s">
        <v>161</v>
      </c>
      <c r="B172" s="127" t="s">
        <v>162</v>
      </c>
      <c r="C172" s="127" t="s">
        <v>86</v>
      </c>
      <c r="D172" s="128">
        <v>57.05</v>
      </c>
      <c r="F172" s="97"/>
    </row>
    <row r="173" spans="1:6" ht="16.5" x14ac:dyDescent="0.2">
      <c r="A173" s="129" t="s">
        <v>161</v>
      </c>
      <c r="B173" s="130" t="s">
        <v>162</v>
      </c>
      <c r="C173" s="130" t="s">
        <v>88</v>
      </c>
      <c r="D173" s="116">
        <v>66.074999999999989</v>
      </c>
      <c r="F173" s="97"/>
    </row>
    <row r="174" spans="1:6" ht="16.5" x14ac:dyDescent="0.2">
      <c r="A174" s="129" t="s">
        <v>161</v>
      </c>
      <c r="B174" s="130" t="s">
        <v>162</v>
      </c>
      <c r="C174" s="130" t="s">
        <v>90</v>
      </c>
      <c r="D174" s="116">
        <v>70.625</v>
      </c>
      <c r="F174" s="97"/>
    </row>
    <row r="175" spans="1:6" ht="16.5" x14ac:dyDescent="0.2">
      <c r="A175" s="129" t="s">
        <v>161</v>
      </c>
      <c r="B175" s="130" t="s">
        <v>162</v>
      </c>
      <c r="C175" s="130" t="s">
        <v>92</v>
      </c>
      <c r="D175" s="116">
        <v>70.625</v>
      </c>
      <c r="F175" s="97"/>
    </row>
    <row r="176" spans="1:6" ht="17.25" thickBot="1" x14ac:dyDescent="0.25">
      <c r="A176" s="131" t="s">
        <v>161</v>
      </c>
      <c r="B176" s="132" t="s">
        <v>162</v>
      </c>
      <c r="C176" s="132" t="s">
        <v>93</v>
      </c>
      <c r="D176" s="119">
        <v>79.587499999999991</v>
      </c>
      <c r="F176" s="97"/>
    </row>
    <row r="177" spans="1:6" ht="16.5" x14ac:dyDescent="0.2">
      <c r="A177" s="133">
        <v>4073</v>
      </c>
      <c r="B177" s="134" t="s">
        <v>163</v>
      </c>
      <c r="C177" s="134" t="s">
        <v>86</v>
      </c>
      <c r="D177" s="113">
        <v>53.3</v>
      </c>
      <c r="F177" s="97"/>
    </row>
    <row r="178" spans="1:6" ht="16.5" x14ac:dyDescent="0.2">
      <c r="A178" s="129">
        <v>4073</v>
      </c>
      <c r="B178" s="130" t="s">
        <v>163</v>
      </c>
      <c r="C178" s="130" t="s">
        <v>88</v>
      </c>
      <c r="D178" s="116">
        <v>61.837499999999999</v>
      </c>
      <c r="F178" s="97"/>
    </row>
    <row r="179" spans="1:6" ht="16.5" x14ac:dyDescent="0.2">
      <c r="A179" s="129">
        <v>4073</v>
      </c>
      <c r="B179" s="130" t="s">
        <v>163</v>
      </c>
      <c r="C179" s="130" t="s">
        <v>90</v>
      </c>
      <c r="D179" s="116">
        <v>66.099999999999994</v>
      </c>
      <c r="F179" s="97"/>
    </row>
    <row r="180" spans="1:6" ht="16.5" x14ac:dyDescent="0.2">
      <c r="A180" s="129">
        <v>4073</v>
      </c>
      <c r="B180" s="130" t="s">
        <v>163</v>
      </c>
      <c r="C180" s="130" t="s">
        <v>92</v>
      </c>
      <c r="D180" s="116">
        <v>66.099999999999994</v>
      </c>
      <c r="F180" s="97"/>
    </row>
    <row r="181" spans="1:6" ht="17.25" thickBot="1" x14ac:dyDescent="0.25">
      <c r="A181" s="131">
        <v>4073</v>
      </c>
      <c r="B181" s="132" t="s">
        <v>163</v>
      </c>
      <c r="C181" s="132" t="s">
        <v>93</v>
      </c>
      <c r="D181" s="119">
        <v>74.649999999999991</v>
      </c>
      <c r="F181" s="97"/>
    </row>
    <row r="182" spans="1:6" ht="16.5" x14ac:dyDescent="0.2">
      <c r="A182" s="126">
        <v>7048</v>
      </c>
      <c r="B182" s="127" t="s">
        <v>164</v>
      </c>
      <c r="C182" s="127" t="s">
        <v>86</v>
      </c>
      <c r="D182" s="128">
        <v>58.162500000000001</v>
      </c>
      <c r="F182" s="97"/>
    </row>
    <row r="183" spans="1:6" ht="16.5" x14ac:dyDescent="0.2">
      <c r="A183" s="129">
        <v>7048</v>
      </c>
      <c r="B183" s="130" t="s">
        <v>164</v>
      </c>
      <c r="C183" s="130" t="s">
        <v>88</v>
      </c>
      <c r="D183" s="116">
        <v>67.662499999999994</v>
      </c>
      <c r="F183" s="97"/>
    </row>
    <row r="184" spans="1:6" ht="16.5" x14ac:dyDescent="0.2">
      <c r="A184" s="129">
        <v>7048</v>
      </c>
      <c r="B184" s="130" t="s">
        <v>164</v>
      </c>
      <c r="C184" s="130" t="s">
        <v>90</v>
      </c>
      <c r="D184" s="116">
        <v>72.424999999999997</v>
      </c>
      <c r="F184" s="97"/>
    </row>
    <row r="185" spans="1:6" ht="17.25" thickBot="1" x14ac:dyDescent="0.25">
      <c r="A185" s="131">
        <v>7048</v>
      </c>
      <c r="B185" s="132" t="s">
        <v>164</v>
      </c>
      <c r="C185" s="132" t="s">
        <v>92</v>
      </c>
      <c r="D185" s="119">
        <v>72.424999999999997</v>
      </c>
      <c r="F185" s="9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6f6111-342d-4122-8c14-34ac7fce4776">
      <Terms xmlns="http://schemas.microsoft.com/office/infopath/2007/PartnerControls"/>
    </lcf76f155ced4ddcb4097134ff3c332f>
    <TaxCatchAll xmlns="720b3f18-7c88-4fec-8643-664447185ea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9B56146A1AB440BB494D06E2229909" ma:contentTypeVersion="11" ma:contentTypeDescription="Create a new document." ma:contentTypeScope="" ma:versionID="56d1a370015a6cbc152ea0c6d045dd10">
  <xsd:schema xmlns:xsd="http://www.w3.org/2001/XMLSchema" xmlns:xs="http://www.w3.org/2001/XMLSchema" xmlns:p="http://schemas.microsoft.com/office/2006/metadata/properties" xmlns:ns2="c96f6111-342d-4122-8c14-34ac7fce4776" xmlns:ns3="720b3f18-7c88-4fec-8643-664447185ea8" targetNamespace="http://schemas.microsoft.com/office/2006/metadata/properties" ma:root="true" ma:fieldsID="e4c70f92f1f4ea40023344ced18d3580" ns2:_="" ns3:_="">
    <xsd:import namespace="c96f6111-342d-4122-8c14-34ac7fce4776"/>
    <xsd:import namespace="720b3f18-7c88-4fec-8643-664447185e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6f6111-342d-4122-8c14-34ac7fce47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5c6beda-2b55-4c3a-b30f-a557728065f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0b3f18-7c88-4fec-8643-664447185ea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10fdd39-3d19-4071-80f7-6ea35f7ccab8}" ma:internalName="TaxCatchAll" ma:showField="CatchAllData" ma:web="720b3f18-7c88-4fec-8643-664447185e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C2AB0A-F5E6-4273-A2B4-012E830F0D3E}">
  <ds:schemaRefs>
    <ds:schemaRef ds:uri="http://schemas.microsoft.com/office/2006/metadata/properties"/>
    <ds:schemaRef ds:uri="http://schemas.microsoft.com/office/infopath/2007/PartnerControls"/>
    <ds:schemaRef ds:uri="c96f6111-342d-4122-8c14-34ac7fce4776"/>
    <ds:schemaRef ds:uri="720b3f18-7c88-4fec-8643-664447185ea8"/>
  </ds:schemaRefs>
</ds:datastoreItem>
</file>

<file path=customXml/itemProps2.xml><?xml version="1.0" encoding="utf-8"?>
<ds:datastoreItem xmlns:ds="http://schemas.openxmlformats.org/officeDocument/2006/customXml" ds:itemID="{B8B05B13-C3BB-489C-87BF-6913E4854F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6f6111-342d-4122-8c14-34ac7fce4776"/>
    <ds:schemaRef ds:uri="720b3f18-7c88-4fec-8643-664447185e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F6A7DB-2183-4D94-9838-3EE7E314B755}">
  <ds:schemaRefs>
    <ds:schemaRef ds:uri="http://schemas.microsoft.com/sharepoint/v3/contenttype/forms"/>
  </ds:schemaRefs>
</ds:datastoreItem>
</file>

<file path=docMetadata/LabelInfo.xml><?xml version="1.0" encoding="utf-8"?>
<clbl:labelList xmlns:clbl="http://schemas.microsoft.com/office/2020/mipLabelMetadata">
  <clbl:label id="{9d418695-71ac-4c31-b5b2-c196c8ec3c8a}" enabled="0" method="" siteId="{9d418695-71ac-4c31-b5b2-c196c8ec3c8a}" removed="1"/>
</clbl:labelList>
</file>

<file path=docProps/app.xml><?xml version="1.0" encoding="utf-8"?>
<Properties xmlns="http://schemas.openxmlformats.org/officeDocument/2006/extended-properties" xmlns:vt="http://schemas.openxmlformats.org/officeDocument/2006/docPropsVTypes">
  <Template>TM78101481</Templat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Uniform Bulk Order Form</vt:lpstr>
      <vt:lpstr>Lab Coat Bulk Order Form</vt:lpstr>
      <vt:lpstr>Form Instructions</vt:lpstr>
      <vt:lpstr>Pick List</vt:lpstr>
      <vt:lpstr>NEW PICK LIST</vt:lpstr>
      <vt:lpstr>'Form Instructions'!Last</vt:lpstr>
      <vt:lpstr>'Lab Coat Bulk Order Form'!Last</vt:lpstr>
      <vt:lpstr>'Uniform Bulk Order Form'!Last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2018-08-24T01:47:21Z</dcterms:created>
  <dcterms:modified xsi:type="dcterms:W3CDTF">2025-12-03T14:03:27Z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0x010100389B56146A1AB440BB494D06E2229909</vt:lpwstr>
  </property>
</Properties>
</file>